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80" windowWidth="10290" windowHeight="12750" tabRatio="561" activeTab="1"/>
  </bookViews>
  <sheets>
    <sheet name="1961-2020" sheetId="1" r:id="rId1"/>
    <sheet name="2021-" sheetId="3" r:id="rId2"/>
    <sheet name="Artlista" sheetId="4" r:id="rId3"/>
  </sheets>
  <definedNames>
    <definedName name="_xlnm._FilterDatabase" localSheetId="0" hidden="1">'1961-2020'!$BI$2:$BJ$169</definedName>
  </definedNames>
  <calcPr calcId="145621"/>
</workbook>
</file>

<file path=xl/calcChain.xml><?xml version="1.0" encoding="utf-8"?>
<calcChain xmlns="http://schemas.openxmlformats.org/spreadsheetml/2006/main">
  <c r="F179" i="3" l="1"/>
  <c r="G179" i="3"/>
  <c r="H179" i="3"/>
  <c r="I179" i="3"/>
  <c r="J179" i="3"/>
  <c r="K179" i="3"/>
  <c r="L179" i="3"/>
  <c r="M179" i="3"/>
  <c r="E179" i="3"/>
  <c r="D179" i="3"/>
  <c r="F180" i="3"/>
  <c r="G180" i="3"/>
  <c r="H180" i="3"/>
  <c r="I180" i="3" s="1"/>
  <c r="J180" i="3" s="1"/>
  <c r="K180" i="3" s="1"/>
  <c r="L180" i="3" s="1"/>
  <c r="M180" i="3" s="1"/>
  <c r="E180" i="3"/>
  <c r="D180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3" i="3"/>
  <c r="N4" i="3"/>
  <c r="N5" i="3"/>
  <c r="N6" i="3"/>
  <c r="N7" i="3"/>
  <c r="N8" i="3"/>
  <c r="N9" i="3"/>
  <c r="N10" i="3"/>
  <c r="N11" i="3"/>
  <c r="N12" i="3"/>
  <c r="N13" i="3"/>
  <c r="N14" i="3"/>
  <c r="N2" i="3"/>
  <c r="B178" i="3"/>
  <c r="D178" i="3"/>
  <c r="N178" i="3" s="1"/>
  <c r="E178" i="3"/>
  <c r="BI170" i="1" l="1"/>
  <c r="BG171" i="1" l="1"/>
  <c r="BH171" i="1"/>
  <c r="BH170" i="1"/>
  <c r="BJ2" i="1"/>
  <c r="A170" i="1" l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J66" i="1"/>
  <c r="BJ109" i="1"/>
  <c r="BJ149" i="1"/>
  <c r="BJ150" i="1"/>
  <c r="BJ151" i="1"/>
  <c r="BJ152" i="1"/>
  <c r="BA170" i="1"/>
  <c r="BB170" i="1"/>
  <c r="BC170" i="1"/>
  <c r="BD170" i="1"/>
  <c r="BE170" i="1"/>
  <c r="BF170" i="1"/>
  <c r="BG170" i="1"/>
  <c r="BJ170" i="1" l="1"/>
  <c r="BJ135" i="1"/>
  <c r="BJ81" i="1" l="1"/>
  <c r="I171" i="1" l="1"/>
  <c r="BI171" i="1"/>
  <c r="BJ168" i="1"/>
  <c r="BJ175" i="1"/>
  <c r="BJ105" i="1" l="1"/>
  <c r="BF171" i="1"/>
  <c r="C171" i="1" l="1"/>
  <c r="D171" i="1"/>
  <c r="E171" i="1"/>
  <c r="F171" i="1"/>
  <c r="G171" i="1"/>
  <c r="H171" i="1"/>
  <c r="B171" i="1"/>
  <c r="L171" i="1" l="1"/>
  <c r="AM171" i="1"/>
  <c r="AI171" i="1"/>
  <c r="AE171" i="1"/>
  <c r="AA171" i="1"/>
  <c r="W171" i="1"/>
  <c r="S171" i="1"/>
  <c r="O171" i="1"/>
  <c r="K171" i="1"/>
  <c r="BC171" i="1"/>
  <c r="AY171" i="1"/>
  <c r="AL171" i="1"/>
  <c r="AK171" i="1"/>
  <c r="AC171" i="1"/>
  <c r="U171" i="1"/>
  <c r="Q171" i="1"/>
  <c r="M171" i="1"/>
  <c r="AN171" i="1"/>
  <c r="AJ171" i="1"/>
  <c r="AF171" i="1"/>
  <c r="AB171" i="1"/>
  <c r="X171" i="1"/>
  <c r="T171" i="1"/>
  <c r="P171" i="1"/>
  <c r="BB171" i="1"/>
  <c r="AX171" i="1"/>
  <c r="AT171" i="1"/>
  <c r="AP171" i="1"/>
  <c r="BE171" i="1"/>
  <c r="BA171" i="1"/>
  <c r="AW171" i="1"/>
  <c r="AS171" i="1"/>
  <c r="AO171" i="1"/>
  <c r="AH171" i="1"/>
  <c r="AD171" i="1"/>
  <c r="Z171" i="1"/>
  <c r="V171" i="1"/>
  <c r="R171" i="1"/>
  <c r="N171" i="1"/>
  <c r="BD171" i="1"/>
  <c r="AZ171" i="1"/>
  <c r="AV171" i="1"/>
  <c r="AR171" i="1"/>
  <c r="J171" i="1"/>
  <c r="AG171" i="1"/>
  <c r="Y171" i="1"/>
  <c r="AU171" i="1"/>
  <c r="AQ171" i="1"/>
  <c r="BJ13" i="1" l="1"/>
  <c r="B173" i="1" l="1"/>
  <c r="BJ167" i="1"/>
  <c r="BJ166" i="1"/>
  <c r="BJ164" i="1"/>
  <c r="BJ165" i="1"/>
  <c r="BJ163" i="1"/>
  <c r="BJ162" i="1"/>
  <c r="BJ161" i="1"/>
  <c r="BJ160" i="1"/>
  <c r="BJ159" i="1"/>
  <c r="BJ158" i="1"/>
  <c r="BJ157" i="1"/>
  <c r="BJ156" i="1"/>
  <c r="BJ155" i="1"/>
  <c r="BJ154" i="1"/>
  <c r="BJ153" i="1"/>
  <c r="BJ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J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J108" i="1"/>
  <c r="BJ107" i="1"/>
  <c r="BJ106" i="1"/>
  <c r="BJ104" i="1"/>
  <c r="BJ103" i="1"/>
  <c r="BJ102" i="1"/>
  <c r="BJ101" i="1"/>
  <c r="BJ100" i="1"/>
  <c r="BJ99" i="1"/>
  <c r="BJ98" i="1"/>
  <c r="BJ97" i="1"/>
  <c r="BJ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2" i="1"/>
  <c r="BJ11" i="1"/>
  <c r="BJ10" i="1"/>
  <c r="BJ9" i="1"/>
  <c r="BJ8" i="1"/>
  <c r="BJ7" i="1"/>
  <c r="BJ6" i="1"/>
  <c r="BJ5" i="1"/>
  <c r="BJ4" i="1"/>
  <c r="BJ3" i="1"/>
  <c r="C173" i="1" l="1"/>
  <c r="D173" i="1" s="1"/>
  <c r="E173" i="1" s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Q173" i="1" s="1"/>
  <c r="R173" i="1" s="1"/>
  <c r="S173" i="1" s="1"/>
  <c r="T173" i="1" s="1"/>
  <c r="U173" i="1" s="1"/>
  <c r="V173" i="1" s="1"/>
  <c r="W173" i="1" s="1"/>
  <c r="X173" i="1" s="1"/>
  <c r="Y173" i="1" s="1"/>
  <c r="Z173" i="1" s="1"/>
  <c r="AA173" i="1" s="1"/>
  <c r="AB173" i="1" s="1"/>
  <c r="AC173" i="1" s="1"/>
  <c r="AD173" i="1" s="1"/>
  <c r="AE173" i="1" s="1"/>
  <c r="AF173" i="1" s="1"/>
  <c r="AG173" i="1" s="1"/>
  <c r="AH173" i="1" s="1"/>
  <c r="AI173" i="1" s="1"/>
  <c r="AJ173" i="1" s="1"/>
  <c r="AK173" i="1" s="1"/>
  <c r="AL173" i="1" s="1"/>
  <c r="AM173" i="1" s="1"/>
  <c r="AN173" i="1" s="1"/>
  <c r="AO173" i="1" s="1"/>
  <c r="AP173" i="1" s="1"/>
  <c r="AQ173" i="1" s="1"/>
  <c r="AR173" i="1" s="1"/>
  <c r="AS173" i="1" s="1"/>
  <c r="AT173" i="1" s="1"/>
  <c r="AU173" i="1" s="1"/>
  <c r="AV173" i="1" s="1"/>
  <c r="AW173" i="1" s="1"/>
  <c r="AX173" i="1" s="1"/>
  <c r="AY173" i="1" s="1"/>
  <c r="AZ173" i="1" s="1"/>
  <c r="BA173" i="1" s="1"/>
  <c r="BB173" i="1" s="1"/>
  <c r="BC173" i="1" s="1"/>
  <c r="BD173" i="1" s="1"/>
  <c r="BE173" i="1" s="1"/>
  <c r="BF173" i="1" s="1"/>
  <c r="BG173" i="1" s="1"/>
  <c r="BH173" i="1" s="1"/>
  <c r="BI173" i="1" s="1"/>
  <c r="BJ172" i="1" l="1"/>
</calcChain>
</file>

<file path=xl/sharedStrings.xml><?xml version="1.0" encoding="utf-8"?>
<sst xmlns="http://schemas.openxmlformats.org/spreadsheetml/2006/main" count="2230" uniqueCount="1742">
  <si>
    <t>smålom</t>
  </si>
  <si>
    <t>skäggdopping</t>
  </si>
  <si>
    <t>rördrom</t>
  </si>
  <si>
    <t>gräsand</t>
  </si>
  <si>
    <t>knipa</t>
  </si>
  <si>
    <t>storskrake</t>
  </si>
  <si>
    <t>bivråk</t>
  </si>
  <si>
    <t>brun kärrhök</t>
  </si>
  <si>
    <t>duvhök</t>
  </si>
  <si>
    <t>sparvhök</t>
  </si>
  <si>
    <t>ormvråk</t>
  </si>
  <si>
    <t>tornfalk</t>
  </si>
  <si>
    <t>stenfalk</t>
  </si>
  <si>
    <t>lärkfalk</t>
  </si>
  <si>
    <t>orre</t>
  </si>
  <si>
    <t>vattenrall</t>
  </si>
  <si>
    <t xml:space="preserve">  </t>
  </si>
  <si>
    <t>större strandpipare</t>
  </si>
  <si>
    <t>kustpipare</t>
  </si>
  <si>
    <t>tofsvipa</t>
  </si>
  <si>
    <t>kustsnäppa</t>
  </si>
  <si>
    <t>sandlöpare</t>
  </si>
  <si>
    <t>småsnäppa</t>
  </si>
  <si>
    <t>kärrsnäppa</t>
  </si>
  <si>
    <t>brushane</t>
  </si>
  <si>
    <t>dvärgbeckasin</t>
  </si>
  <si>
    <t>enkelbeckasin</t>
  </si>
  <si>
    <t>morkulla</t>
  </si>
  <si>
    <t>skogssnäppa</t>
  </si>
  <si>
    <t>grönbena</t>
  </si>
  <si>
    <t>drillsnäppa</t>
  </si>
  <si>
    <t>roskarl</t>
  </si>
  <si>
    <t>skrattmås</t>
  </si>
  <si>
    <t>fiskmås</t>
  </si>
  <si>
    <t>gråtrut</t>
  </si>
  <si>
    <t>havstrut</t>
  </si>
  <si>
    <t>fisktärna</t>
  </si>
  <si>
    <t>silvertärna</t>
  </si>
  <si>
    <t>ringduva</t>
  </si>
  <si>
    <t>gök</t>
  </si>
  <si>
    <t>hökuggla</t>
  </si>
  <si>
    <t>sparvuggla</t>
  </si>
  <si>
    <t>kattuggla</t>
  </si>
  <si>
    <t>hornuggla</t>
  </si>
  <si>
    <t>jorduggla</t>
  </si>
  <si>
    <t>pärluggla</t>
  </si>
  <si>
    <t>nattskärra</t>
  </si>
  <si>
    <t>tornseglare</t>
  </si>
  <si>
    <t>kungsfiskare</t>
  </si>
  <si>
    <t>göktyta</t>
  </si>
  <si>
    <t>gråspett</t>
  </si>
  <si>
    <t>gröngöling</t>
  </si>
  <si>
    <t>spillkråka</t>
  </si>
  <si>
    <t>större hackspett</t>
  </si>
  <si>
    <t>vitryggig hackspett</t>
  </si>
  <si>
    <t>mindre hackspett</t>
  </si>
  <si>
    <t>tretåig hackspett</t>
  </si>
  <si>
    <t>sånglärka</t>
  </si>
  <si>
    <t>backsvala</t>
  </si>
  <si>
    <t>ladusvala</t>
  </si>
  <si>
    <t>hussvala</t>
  </si>
  <si>
    <t>trädpiplärka</t>
  </si>
  <si>
    <t>ängspiplärka</t>
  </si>
  <si>
    <t>rödstrupig piplärka</t>
  </si>
  <si>
    <t>forsärla</t>
  </si>
  <si>
    <t>sädesärla</t>
  </si>
  <si>
    <t>engelsk sädesärla</t>
  </si>
  <si>
    <t>sidensvans</t>
  </si>
  <si>
    <t>strömstare</t>
  </si>
  <si>
    <t>gärdsmyg</t>
  </si>
  <si>
    <t>järnsparv</t>
  </si>
  <si>
    <t>rödhake</t>
  </si>
  <si>
    <t>näktergal</t>
  </si>
  <si>
    <t>blåhake</t>
  </si>
  <si>
    <t>svart rödstjärt</t>
  </si>
  <si>
    <t>rödstjärt</t>
  </si>
  <si>
    <t>ringtrast</t>
  </si>
  <si>
    <t>koltrast</t>
  </si>
  <si>
    <t>björktrast</t>
  </si>
  <si>
    <t>taltrast</t>
  </si>
  <si>
    <t>rödvingetrast</t>
  </si>
  <si>
    <t>dubbeltrast</t>
  </si>
  <si>
    <t>gräshoppsångare</t>
  </si>
  <si>
    <t>flodsångare</t>
  </si>
  <si>
    <t>sävsångare</t>
  </si>
  <si>
    <t>kärrsångare</t>
  </si>
  <si>
    <t>rörsångare</t>
  </si>
  <si>
    <t>trastsångare</t>
  </si>
  <si>
    <t>härmsångare</t>
  </si>
  <si>
    <t>rödstrupig sångare</t>
  </si>
  <si>
    <t>sammetshätta</t>
  </si>
  <si>
    <t>höksångare</t>
  </si>
  <si>
    <t>ärtsångare</t>
  </si>
  <si>
    <t>törnsångare</t>
  </si>
  <si>
    <t>trädgårdssångare</t>
  </si>
  <si>
    <t>svarthätta</t>
  </si>
  <si>
    <t>lundsångare</t>
  </si>
  <si>
    <t>kungsfågelsångare</t>
  </si>
  <si>
    <t>taigasångare</t>
  </si>
  <si>
    <t>grönsångare</t>
  </si>
  <si>
    <t>lövsångare</t>
  </si>
  <si>
    <t>kungsfågel</t>
  </si>
  <si>
    <t>brandkronad kungsfågel</t>
  </si>
  <si>
    <t>grå flugsnappare</t>
  </si>
  <si>
    <t>mindre flugsnappare</t>
  </si>
  <si>
    <t>svartvit flugsnappare</t>
  </si>
  <si>
    <t>skäggmes</t>
  </si>
  <si>
    <t>stjärtmes</t>
  </si>
  <si>
    <t>entita</t>
  </si>
  <si>
    <t>talltita</t>
  </si>
  <si>
    <t>lappmes</t>
  </si>
  <si>
    <t>tofsmes</t>
  </si>
  <si>
    <t>svartmes</t>
  </si>
  <si>
    <t>blåmes</t>
  </si>
  <si>
    <t>talgoxe</t>
  </si>
  <si>
    <t>nötväcka</t>
  </si>
  <si>
    <t>sibirisk nötväcka</t>
  </si>
  <si>
    <t>trädkrypare</t>
  </si>
  <si>
    <t>pungmes</t>
  </si>
  <si>
    <t>sommargylling</t>
  </si>
  <si>
    <t>törnskata</t>
  </si>
  <si>
    <t>varfågel</t>
  </si>
  <si>
    <t>nötskrika</t>
  </si>
  <si>
    <t>skata</t>
  </si>
  <si>
    <t>kaja</t>
  </si>
  <si>
    <t>kråka</t>
  </si>
  <si>
    <t>stare</t>
  </si>
  <si>
    <t>gråsparv</t>
  </si>
  <si>
    <t>pilfink</t>
  </si>
  <si>
    <t>bofink</t>
  </si>
  <si>
    <t>bergfink</t>
  </si>
  <si>
    <t>grönfink</t>
  </si>
  <si>
    <t>steglits</t>
  </si>
  <si>
    <t>grönsiska</t>
  </si>
  <si>
    <t>hämpling</t>
  </si>
  <si>
    <t>vinterhämpling</t>
  </si>
  <si>
    <t>bändelkorsnäbb</t>
  </si>
  <si>
    <t>mindre korsnäbb</t>
  </si>
  <si>
    <t>större korsnäbb</t>
  </si>
  <si>
    <t>rosenfink</t>
  </si>
  <si>
    <t>tallbit</t>
  </si>
  <si>
    <t>domherre</t>
  </si>
  <si>
    <t>stenknäck</t>
  </si>
  <si>
    <t>lappsparv</t>
  </si>
  <si>
    <t>snösparv</t>
  </si>
  <si>
    <t>gulsparv</t>
  </si>
  <si>
    <t>ortolansparv</t>
  </si>
  <si>
    <t>dvärgsparv</t>
  </si>
  <si>
    <t>videsparv</t>
  </si>
  <si>
    <t>sävsparv</t>
  </si>
  <si>
    <t>svarthuvad sparv</t>
  </si>
  <si>
    <t>Arter</t>
  </si>
  <si>
    <t xml:space="preserve"> </t>
  </si>
  <si>
    <t>Inlagt i Fagel</t>
  </si>
  <si>
    <t>Hammarö Fågelstation</t>
  </si>
  <si>
    <t>fiskgjuse</t>
  </si>
  <si>
    <t>nordsångare</t>
  </si>
  <si>
    <t>okänd</t>
  </si>
  <si>
    <t>Total 0061</t>
  </si>
  <si>
    <t xml:space="preserve"> Ingen märkning 1968</t>
  </si>
  <si>
    <t>Ackumulerad totalsumma</t>
  </si>
  <si>
    <t>gråsiska cafla</t>
  </si>
  <si>
    <t>snösiska</t>
  </si>
  <si>
    <t xml:space="preserve">_x000D_
</t>
  </si>
  <si>
    <t>gråsiska cfmea</t>
  </si>
  <si>
    <t>gråsiska cfcab</t>
  </si>
  <si>
    <t>gulärla Total</t>
  </si>
  <si>
    <t>gransångare Total</t>
  </si>
  <si>
    <t xml:space="preserve">buskskvätta </t>
  </si>
  <si>
    <t xml:space="preserve">svarthakad buskskvätta </t>
  </si>
  <si>
    <t xml:space="preserve">vitgumpad buskskvätta </t>
  </si>
  <si>
    <t xml:space="preserve">stenskvätta </t>
  </si>
  <si>
    <t xml:space="preserve">grönlänsk stenskvätta </t>
  </si>
  <si>
    <t>nötkråka nökrå</t>
  </si>
  <si>
    <t>nötkråka nccar</t>
  </si>
  <si>
    <t>nötkråka ncmac</t>
  </si>
  <si>
    <t>nötkråka</t>
  </si>
  <si>
    <t xml:space="preserve">   smalnäbbad nötkråka</t>
  </si>
  <si>
    <t>tajgasångare</t>
  </si>
  <si>
    <t>gransångare</t>
  </si>
  <si>
    <t xml:space="preserve">   sibirisk gransångare</t>
  </si>
  <si>
    <t xml:space="preserve">   sibirisk nötväcka</t>
  </si>
  <si>
    <t>buskskvätta</t>
  </si>
  <si>
    <t>svarthakad buskskvätta</t>
  </si>
  <si>
    <t>vitgumpad buskskvätta</t>
  </si>
  <si>
    <t>stenskvätta</t>
  </si>
  <si>
    <t xml:space="preserve">   grönlandsstenskvätta</t>
  </si>
  <si>
    <t>gulärla</t>
  </si>
  <si>
    <t>gråsiska</t>
  </si>
  <si>
    <t>Total&lt; 2020</t>
  </si>
  <si>
    <t>trädlärka</t>
  </si>
  <si>
    <t>tajgablåstjärt</t>
  </si>
  <si>
    <t xml:space="preserve">   gulärla flava</t>
  </si>
  <si>
    <t xml:space="preserve">   gulärla tunbergi</t>
  </si>
  <si>
    <t xml:space="preserve">   gulärla feldegg</t>
  </si>
  <si>
    <t xml:space="preserve">  sädesärla alba</t>
  </si>
  <si>
    <t xml:space="preserve">  sädesärla yarellii</t>
  </si>
  <si>
    <t xml:space="preserve">   gråsiska  flammea</t>
  </si>
  <si>
    <t xml:space="preserve">   gråsiska rostrata</t>
  </si>
  <si>
    <t xml:space="preserve">   brunsiska cabaret</t>
  </si>
  <si>
    <t xml:space="preserve">   snösiska homemanni</t>
  </si>
  <si>
    <t xml:space="preserve">   snösiska exilipes</t>
  </si>
  <si>
    <t>ANPLA</t>
  </si>
  <si>
    <t>KNIPA</t>
  </si>
  <si>
    <t>MEMER</t>
  </si>
  <si>
    <t>ORRE</t>
  </si>
  <si>
    <t>NASKÄ</t>
  </si>
  <si>
    <t>TOSEG</t>
  </si>
  <si>
    <t>GÖK</t>
  </si>
  <si>
    <t>RIDUV</t>
  </si>
  <si>
    <t>VARAL</t>
  </si>
  <si>
    <t>SKDOP</t>
  </si>
  <si>
    <t>TOVIP</t>
  </si>
  <si>
    <t>KUPIP</t>
  </si>
  <si>
    <t>STSTR</t>
  </si>
  <si>
    <t>ROKAR</t>
  </si>
  <si>
    <t>KUSNÄ</t>
  </si>
  <si>
    <t>BRHAN</t>
  </si>
  <si>
    <t>SALÖP</t>
  </si>
  <si>
    <t>KÄSNÄ</t>
  </si>
  <si>
    <t>SMSNÄ</t>
  </si>
  <si>
    <t>MOKUL</t>
  </si>
  <si>
    <t>LYMIN</t>
  </si>
  <si>
    <t>ENBEC</t>
  </si>
  <si>
    <t>DRSNÄ</t>
  </si>
  <si>
    <t>TROCH</t>
  </si>
  <si>
    <t>GRBEB</t>
  </si>
  <si>
    <t>SKMÅS</t>
  </si>
  <si>
    <t>FIMÅS</t>
  </si>
  <si>
    <t>HATRU</t>
  </si>
  <si>
    <t>GRTRU</t>
  </si>
  <si>
    <t>FITÄR</t>
  </si>
  <si>
    <t>SITÄR</t>
  </si>
  <si>
    <t>SMLOM</t>
  </si>
  <si>
    <t>RÖDRO</t>
  </si>
  <si>
    <t>FIGJU</t>
  </si>
  <si>
    <t>BIVRÅ</t>
  </si>
  <si>
    <t>SPHÖK</t>
  </si>
  <si>
    <t>DUHÖK</t>
  </si>
  <si>
    <t>BRKÄR</t>
  </si>
  <si>
    <t>ORVRÅ</t>
  </si>
  <si>
    <t>KAUGG</t>
  </si>
  <si>
    <t>SUULU</t>
  </si>
  <si>
    <t>SPUGG</t>
  </si>
  <si>
    <t>PÄUGG</t>
  </si>
  <si>
    <t>ASOTU</t>
  </si>
  <si>
    <t>JOUGG</t>
  </si>
  <si>
    <t>KUFIS</t>
  </si>
  <si>
    <t>GÖTYT</t>
  </si>
  <si>
    <t>TRHAC</t>
  </si>
  <si>
    <t>MIHAC</t>
  </si>
  <si>
    <t>STHAC</t>
  </si>
  <si>
    <t>VIHAC</t>
  </si>
  <si>
    <t>SPKRÅ</t>
  </si>
  <si>
    <t>GRGÖL</t>
  </si>
  <si>
    <t>GRSPE</t>
  </si>
  <si>
    <t>TOFAL</t>
  </si>
  <si>
    <t>STFAL</t>
  </si>
  <si>
    <t>LÄFAL</t>
  </si>
  <si>
    <t>TÖSKA</t>
  </si>
  <si>
    <t>VAFÅG</t>
  </si>
  <si>
    <t>SOGYL</t>
  </si>
  <si>
    <t>NÖSKR</t>
  </si>
  <si>
    <t>SKATA</t>
  </si>
  <si>
    <t>NÖKRÅ</t>
  </si>
  <si>
    <t>NCCAR</t>
  </si>
  <si>
    <t>KAJA</t>
  </si>
  <si>
    <t>KRÅKA</t>
  </si>
  <si>
    <t>SISVA</t>
  </si>
  <si>
    <t>SVMES</t>
  </si>
  <si>
    <t>TOMES</t>
  </si>
  <si>
    <t>LAMES</t>
  </si>
  <si>
    <t>ENTIT</t>
  </si>
  <si>
    <t>TATIT</t>
  </si>
  <si>
    <t>BLMES</t>
  </si>
  <si>
    <t>TAOXE</t>
  </si>
  <si>
    <t>PUMES</t>
  </si>
  <si>
    <t>SKMES</t>
  </si>
  <si>
    <t>TRLÄR</t>
  </si>
  <si>
    <t>SÅLÄR</t>
  </si>
  <si>
    <t>BASVA</t>
  </si>
  <si>
    <t>LASVA</t>
  </si>
  <si>
    <t>HUSVA</t>
  </si>
  <si>
    <t>STMES</t>
  </si>
  <si>
    <t>PHSIB</t>
  </si>
  <si>
    <t>TASÅN</t>
  </si>
  <si>
    <t>KUSÅN</t>
  </si>
  <si>
    <t>LÖSÅN</t>
  </si>
  <si>
    <t>PHCOL</t>
  </si>
  <si>
    <t>IBGRA</t>
  </si>
  <si>
    <t>LUSÅN</t>
  </si>
  <si>
    <t>NOSÅN</t>
  </si>
  <si>
    <t>ACARU</t>
  </si>
  <si>
    <t>SÄSÅN</t>
  </si>
  <si>
    <t>ACSCI</t>
  </si>
  <si>
    <t>KRÅNG</t>
  </si>
  <si>
    <t>HIICT</t>
  </si>
  <si>
    <t>FLSÅN</t>
  </si>
  <si>
    <t>LONAE</t>
  </si>
  <si>
    <t>SVHÄT</t>
  </si>
  <si>
    <t>SYBOR</t>
  </si>
  <si>
    <t>HÖSÅN</t>
  </si>
  <si>
    <t>ÄRSÅN</t>
  </si>
  <si>
    <t>SAHÄT</t>
  </si>
  <si>
    <t>CUCAN</t>
  </si>
  <si>
    <t>TÖSÅN</t>
  </si>
  <si>
    <t>BRKUN</t>
  </si>
  <si>
    <t>KUFÅG</t>
  </si>
  <si>
    <t>GÄSMY</t>
  </si>
  <si>
    <t>NÖVÄC</t>
  </si>
  <si>
    <t>SEASI</t>
  </si>
  <si>
    <t>TRKRY</t>
  </si>
  <si>
    <t>STARE</t>
  </si>
  <si>
    <t>RITRA</t>
  </si>
  <si>
    <t xml:space="preserve">KOTRA </t>
  </si>
  <si>
    <t>BJTRA</t>
  </si>
  <si>
    <t>RÖTRA</t>
  </si>
  <si>
    <t>TATRA</t>
  </si>
  <si>
    <t>DUTRA</t>
  </si>
  <si>
    <t>GRFLU</t>
  </si>
  <si>
    <t>RÖHAK</t>
  </si>
  <si>
    <t>BLHAK</t>
  </si>
  <si>
    <t>NÄGAL</t>
  </si>
  <si>
    <t>TABLÅ</t>
  </si>
  <si>
    <t>MIFLU</t>
  </si>
  <si>
    <t>SVFLU</t>
  </si>
  <si>
    <t>SVRÖD</t>
  </si>
  <si>
    <t>RÖSTJ</t>
  </si>
  <si>
    <t>BUSKV</t>
  </si>
  <si>
    <t>SVBUS</t>
  </si>
  <si>
    <t>VIBUS</t>
  </si>
  <si>
    <t>STSKV</t>
  </si>
  <si>
    <t>OOOEN</t>
  </si>
  <si>
    <t>STSTA</t>
  </si>
  <si>
    <t>GRSPA</t>
  </si>
  <si>
    <t>PIFIN</t>
  </si>
  <si>
    <t>JÄSPA</t>
  </si>
  <si>
    <t>GUÄRL</t>
  </si>
  <si>
    <t>MFAVA</t>
  </si>
  <si>
    <t>MFTHU</t>
  </si>
  <si>
    <t>MFFEL</t>
  </si>
  <si>
    <t>FOÄRL</t>
  </si>
  <si>
    <t>SÄÄRL</t>
  </si>
  <si>
    <t>MAALB</t>
  </si>
  <si>
    <t>MAYAR</t>
  </si>
  <si>
    <t>ÄNPIP</t>
  </si>
  <si>
    <t>TRPIP</t>
  </si>
  <si>
    <t>RÖPIP</t>
  </si>
  <si>
    <t>BOFIN</t>
  </si>
  <si>
    <t>BEFIN</t>
  </si>
  <si>
    <t>STKNÄ</t>
  </si>
  <si>
    <t>TABIT</t>
  </si>
  <si>
    <t>DOHER</t>
  </si>
  <si>
    <t>ROSEN</t>
  </si>
  <si>
    <t>GRFIN</t>
  </si>
  <si>
    <t>VIHÄM</t>
  </si>
  <si>
    <t>HÄMPL</t>
  </si>
  <si>
    <t>ACFLA</t>
  </si>
  <si>
    <t>AFMEA</t>
  </si>
  <si>
    <t>AFROS</t>
  </si>
  <si>
    <t>AFCAB</t>
  </si>
  <si>
    <t>AFHOR</t>
  </si>
  <si>
    <t>AFEXI</t>
  </si>
  <si>
    <t>STKOR</t>
  </si>
  <si>
    <t>MIKOR</t>
  </si>
  <si>
    <t xml:space="preserve">BÄKOR </t>
  </si>
  <si>
    <t>STEGL</t>
  </si>
  <si>
    <t>SPSPI</t>
  </si>
  <si>
    <t>LASPA</t>
  </si>
  <si>
    <t>SNSPA</t>
  </si>
  <si>
    <t>GUSPA</t>
  </si>
  <si>
    <t>ORSPA</t>
  </si>
  <si>
    <t>DVSPA</t>
  </si>
  <si>
    <t>EMRUS</t>
  </si>
  <si>
    <t>SVSPA</t>
  </si>
  <si>
    <t>SÄSPA</t>
  </si>
  <si>
    <t>61-2020</t>
  </si>
  <si>
    <t>Ny ordning</t>
  </si>
  <si>
    <t>Total 61-</t>
  </si>
  <si>
    <t xml:space="preserve">Artlista för svensk ringmärkning (2022-04-25).  </t>
  </si>
  <si>
    <t>Artlistan följer BirdLife Sveriges taxonomikommittès lista VP7 från 2022 när det gäller svenska och</t>
  </si>
  <si>
    <t>vetenskapliga namn. Sorteringsordningen har dock av praktiska skäl behållits enligt deras lista VP5</t>
  </si>
  <si>
    <t>från 2019.</t>
  </si>
  <si>
    <t>Artkod</t>
  </si>
  <si>
    <t>Art</t>
  </si>
  <si>
    <t>Vetenskapligt namn</t>
  </si>
  <si>
    <t>Vetkod</t>
  </si>
  <si>
    <t>PRGÅS</t>
  </si>
  <si>
    <t>Prutgås</t>
  </si>
  <si>
    <t>Branta bernicla</t>
  </si>
  <si>
    <t>BRABER</t>
  </si>
  <si>
    <t>KAGÅS</t>
  </si>
  <si>
    <t>Kanadagås</t>
  </si>
  <si>
    <t>Branta canadensis</t>
  </si>
  <si>
    <t>BRACAN</t>
  </si>
  <si>
    <t>VIGÅS</t>
  </si>
  <si>
    <t>Vitkindad gås</t>
  </si>
  <si>
    <t>Branta leucopsis</t>
  </si>
  <si>
    <t>BRALEU</t>
  </si>
  <si>
    <t>STGÅS</t>
  </si>
  <si>
    <t>Stripgås</t>
  </si>
  <si>
    <t>Anser indicus</t>
  </si>
  <si>
    <t>ANSIND</t>
  </si>
  <si>
    <t>SNGÅS</t>
  </si>
  <si>
    <t>Snögås</t>
  </si>
  <si>
    <t>Anser caerulescens</t>
  </si>
  <si>
    <t>ANSCAE</t>
  </si>
  <si>
    <t>GRGÅS</t>
  </si>
  <si>
    <t>Grågås</t>
  </si>
  <si>
    <t>Anser anser</t>
  </si>
  <si>
    <t>ANSANS</t>
  </si>
  <si>
    <t>SÄGÅS</t>
  </si>
  <si>
    <t>Sädgås</t>
  </si>
  <si>
    <t>Anser fabalis</t>
  </si>
  <si>
    <t>ANSFAB</t>
  </si>
  <si>
    <t>SPGÅS</t>
  </si>
  <si>
    <t>Spetsbergsgås</t>
  </si>
  <si>
    <t>Anser brachyrhynchus</t>
  </si>
  <si>
    <t>ANSBRA</t>
  </si>
  <si>
    <t>BLGÅS</t>
  </si>
  <si>
    <t>Bläsgås</t>
  </si>
  <si>
    <t>Anser albifrons</t>
  </si>
  <si>
    <t>ANSALB</t>
  </si>
  <si>
    <t>FJGÅS</t>
  </si>
  <si>
    <t>Fjällgås</t>
  </si>
  <si>
    <t>Anser erythropus</t>
  </si>
  <si>
    <t>ANSERY</t>
  </si>
  <si>
    <t>KNSVA</t>
  </si>
  <si>
    <t>Knölsvan</t>
  </si>
  <si>
    <t>Cygnus olor</t>
  </si>
  <si>
    <t>CYGOLO</t>
  </si>
  <si>
    <t>MISÅN</t>
  </si>
  <si>
    <t>Mindre sångsvan</t>
  </si>
  <si>
    <t>Cygnus columbianus</t>
  </si>
  <si>
    <t>CYGCOL</t>
  </si>
  <si>
    <t>SÅSVA</t>
  </si>
  <si>
    <t>Sångsvan</t>
  </si>
  <si>
    <t>Cygnus cygnus</t>
  </si>
  <si>
    <t>CYGCYG</t>
  </si>
  <si>
    <t>TATAD</t>
  </si>
  <si>
    <t>Gravand</t>
  </si>
  <si>
    <t>Tadorna tadorna</t>
  </si>
  <si>
    <t>TADTAD</t>
  </si>
  <si>
    <t>ROAND</t>
  </si>
  <si>
    <t>Rostand</t>
  </si>
  <si>
    <t>Tadorna ferruginea</t>
  </si>
  <si>
    <t>TADFER</t>
  </si>
  <si>
    <t>MAAND</t>
  </si>
  <si>
    <t>Mandarinand</t>
  </si>
  <si>
    <t>Aix galericulata</t>
  </si>
  <si>
    <t>AIXGAL</t>
  </si>
  <si>
    <t>ÅRTA</t>
  </si>
  <si>
    <t>Årta</t>
  </si>
  <si>
    <t>Spatula querquedula</t>
  </si>
  <si>
    <t>SPAQUE</t>
  </si>
  <si>
    <t>SKAND</t>
  </si>
  <si>
    <t>Skedand</t>
  </si>
  <si>
    <t>Spatula clypeata</t>
  </si>
  <si>
    <t>SPACLY</t>
  </si>
  <si>
    <t>SNAND</t>
  </si>
  <si>
    <t>Snatterand</t>
  </si>
  <si>
    <t>Mareca strepera</t>
  </si>
  <si>
    <t>MARSTR</t>
  </si>
  <si>
    <t>BLAND</t>
  </si>
  <si>
    <t>Bläsand</t>
  </si>
  <si>
    <t>Mareca penelope</t>
  </si>
  <si>
    <t>MARPEN</t>
  </si>
  <si>
    <t>Gräsand</t>
  </si>
  <si>
    <t>Anas platyrhynchos</t>
  </si>
  <si>
    <t>ANAPLA</t>
  </si>
  <si>
    <t>ANACU</t>
  </si>
  <si>
    <t>Stjärtand</t>
  </si>
  <si>
    <t>Anas acuta</t>
  </si>
  <si>
    <t>ANAACU</t>
  </si>
  <si>
    <t>KRICK</t>
  </si>
  <si>
    <t>Kricka</t>
  </si>
  <si>
    <t>Anas crecca</t>
  </si>
  <si>
    <t>ANACRE</t>
  </si>
  <si>
    <t>RÖDYK</t>
  </si>
  <si>
    <t>Rödhuvad dykand</t>
  </si>
  <si>
    <t>Netta rufina</t>
  </si>
  <si>
    <t>NETRUF</t>
  </si>
  <si>
    <t>BRAND</t>
  </si>
  <si>
    <t>Brunand</t>
  </si>
  <si>
    <t>Aythya ferina</t>
  </si>
  <si>
    <t>AYTFER</t>
  </si>
  <si>
    <t>VIGG</t>
  </si>
  <si>
    <t>Vigg</t>
  </si>
  <si>
    <t>Aythya fuligula</t>
  </si>
  <si>
    <t>AYTFUL</t>
  </si>
  <si>
    <t>BEAND</t>
  </si>
  <si>
    <t>Bergand</t>
  </si>
  <si>
    <t>Aythya marila</t>
  </si>
  <si>
    <t>AYTMAR</t>
  </si>
  <si>
    <t>ALFÖR</t>
  </si>
  <si>
    <t>Alförrädare</t>
  </si>
  <si>
    <t>Polysticta stelleri</t>
  </si>
  <si>
    <t>POLSTE</t>
  </si>
  <si>
    <t>EJDER</t>
  </si>
  <si>
    <t>Ejder</t>
  </si>
  <si>
    <t>Somateria mollissima</t>
  </si>
  <si>
    <t>SOMMOL</t>
  </si>
  <si>
    <t>SVÄRT</t>
  </si>
  <si>
    <t>Svärta</t>
  </si>
  <si>
    <t>Melanitta fusca</t>
  </si>
  <si>
    <t>MELFUS</t>
  </si>
  <si>
    <t>SJORR</t>
  </si>
  <si>
    <t>Sjöorre</t>
  </si>
  <si>
    <t>Melanitta nigra</t>
  </si>
  <si>
    <t>MELNIG</t>
  </si>
  <si>
    <t>ALFÅG</t>
  </si>
  <si>
    <t>Alfågel</t>
  </si>
  <si>
    <t>Clangula hyemalis</t>
  </si>
  <si>
    <t>CLAHYE</t>
  </si>
  <si>
    <t>Knipa</t>
  </si>
  <si>
    <t>Bucephala clangula</t>
  </si>
  <si>
    <t>BUCCLA</t>
  </si>
  <si>
    <t>SASKR</t>
  </si>
  <si>
    <t>Salskrake</t>
  </si>
  <si>
    <t>Mergellus albellus</t>
  </si>
  <si>
    <t>MERALB</t>
  </si>
  <si>
    <t>Storskrake</t>
  </si>
  <si>
    <t>Mergus merganser</t>
  </si>
  <si>
    <t>MERMER</t>
  </si>
  <si>
    <t>SMSKR</t>
  </si>
  <si>
    <t>Småskrake</t>
  </si>
  <si>
    <t>Mergus serrator</t>
  </si>
  <si>
    <t>MERSER</t>
  </si>
  <si>
    <t>JÄRPE</t>
  </si>
  <si>
    <t>Järpe</t>
  </si>
  <si>
    <t>Tetrastes bonasia</t>
  </si>
  <si>
    <t>TETBON</t>
  </si>
  <si>
    <t>TJÄDE</t>
  </si>
  <si>
    <t>Tjäder</t>
  </si>
  <si>
    <t>Tetrao urogallus</t>
  </si>
  <si>
    <t>TETURO</t>
  </si>
  <si>
    <t>Orre</t>
  </si>
  <si>
    <t>Lyrurus tetrix</t>
  </si>
  <si>
    <t>LYRTET</t>
  </si>
  <si>
    <t>FJRIP</t>
  </si>
  <si>
    <t>Fjällripa</t>
  </si>
  <si>
    <t>Lagopus muta</t>
  </si>
  <si>
    <t>LAGMUT</t>
  </si>
  <si>
    <t>DARIP</t>
  </si>
  <si>
    <t>Dalripa</t>
  </si>
  <si>
    <t>Lagopus lagopus</t>
  </si>
  <si>
    <t>LAGLAG</t>
  </si>
  <si>
    <t>RAHÖN</t>
  </si>
  <si>
    <t>Rapphöna</t>
  </si>
  <si>
    <t>Perdix perdix</t>
  </si>
  <si>
    <t>PERPER</t>
  </si>
  <si>
    <t>VAKTE</t>
  </si>
  <si>
    <t>Vaktel</t>
  </si>
  <si>
    <t>Coturnix coturnix</t>
  </si>
  <si>
    <t>COTCOT</t>
  </si>
  <si>
    <t>FASAN</t>
  </si>
  <si>
    <t>Fasan</t>
  </si>
  <si>
    <t>Phasianus colchicus</t>
  </si>
  <si>
    <t>PHACOL</t>
  </si>
  <si>
    <t>Smålom</t>
  </si>
  <si>
    <t>Gavia stellata</t>
  </si>
  <si>
    <t>GAVSTE</t>
  </si>
  <si>
    <t>STLOM</t>
  </si>
  <si>
    <t>Storlom</t>
  </si>
  <si>
    <t>Gavia arctica</t>
  </si>
  <si>
    <t>GAVARC</t>
  </si>
  <si>
    <t>VILOM</t>
  </si>
  <si>
    <t>Vitnäbbad islom</t>
  </si>
  <si>
    <t>Gavia adamsii</t>
  </si>
  <si>
    <t>GAVADA</t>
  </si>
  <si>
    <t>STSVA</t>
  </si>
  <si>
    <t>Stormsvala</t>
  </si>
  <si>
    <t>Hydrobates pelagicus</t>
  </si>
  <si>
    <t>HYDPEL</t>
  </si>
  <si>
    <t>KLSTO</t>
  </si>
  <si>
    <t>Klykstjärtad stormsvala</t>
  </si>
  <si>
    <t>Hydrobates leucorhous</t>
  </si>
  <si>
    <t>HYDLEU</t>
  </si>
  <si>
    <t>STFÅG</t>
  </si>
  <si>
    <t>Stormfågel</t>
  </si>
  <si>
    <t>Fulmarus glacialis</t>
  </si>
  <si>
    <t>FULGLA</t>
  </si>
  <si>
    <t>SMDOP</t>
  </si>
  <si>
    <t>Smådopping</t>
  </si>
  <si>
    <t>Tachybaptus ruficollis</t>
  </si>
  <si>
    <t>TACRUF</t>
  </si>
  <si>
    <t>GRDOP</t>
  </si>
  <si>
    <t>Gråhakedopping</t>
  </si>
  <si>
    <t>Podiceps grisegena</t>
  </si>
  <si>
    <t>PODGRI</t>
  </si>
  <si>
    <t>Skäggdopping</t>
  </si>
  <si>
    <t>Podiceps cristatus</t>
  </si>
  <si>
    <t>PODCRI</t>
  </si>
  <si>
    <t>POAUR</t>
  </si>
  <si>
    <t>Svarthakedopping</t>
  </si>
  <si>
    <t>Podiceps auritus</t>
  </si>
  <si>
    <t>PODAUR</t>
  </si>
  <si>
    <t>PONIG</t>
  </si>
  <si>
    <t>Svarthalsad dopping</t>
  </si>
  <si>
    <t>Podiceps nigricollis</t>
  </si>
  <si>
    <t>PODNIG</t>
  </si>
  <si>
    <t>SVSTO</t>
  </si>
  <si>
    <t>Svart stork</t>
  </si>
  <si>
    <t>Ciconia nigra</t>
  </si>
  <si>
    <t>CICNIG</t>
  </si>
  <si>
    <t>VISTO</t>
  </si>
  <si>
    <t>Vit stork</t>
  </si>
  <si>
    <t>Ciconia ciconia</t>
  </si>
  <si>
    <t>CICCIC</t>
  </si>
  <si>
    <t>Rördrom</t>
  </si>
  <si>
    <t>Botaurus stellaris</t>
  </si>
  <si>
    <t>BOTSTE</t>
  </si>
  <si>
    <t>GRHÄG</t>
  </si>
  <si>
    <t>Gråhäger</t>
  </si>
  <si>
    <t>Ardea cinerea</t>
  </si>
  <si>
    <t>ARDCIN</t>
  </si>
  <si>
    <t>ÄGHÄG</t>
  </si>
  <si>
    <t>Ägretthäger</t>
  </si>
  <si>
    <t>Ardea alba</t>
  </si>
  <si>
    <t>ARDALB</t>
  </si>
  <si>
    <t>HASUL</t>
  </si>
  <si>
    <t>Havssula</t>
  </si>
  <si>
    <t>Morus bassanus</t>
  </si>
  <si>
    <t>MORBAS</t>
  </si>
  <si>
    <t>TOSKA</t>
  </si>
  <si>
    <t>Toppskarv</t>
  </si>
  <si>
    <t>Gulosus aristotelis</t>
  </si>
  <si>
    <t>GULARI</t>
  </si>
  <si>
    <t>PHCAR</t>
  </si>
  <si>
    <t>Storskarv</t>
  </si>
  <si>
    <t>Phalacrocorax carbo</t>
  </si>
  <si>
    <t>PHACAR</t>
  </si>
  <si>
    <t>Fiskgjuse</t>
  </si>
  <si>
    <t>Pandion haliaetus</t>
  </si>
  <si>
    <t>PANHAL</t>
  </si>
  <si>
    <t>Bivråk</t>
  </si>
  <si>
    <t>Pernis apivorus</t>
  </si>
  <si>
    <t>PERAPI</t>
  </si>
  <si>
    <t>MISKR</t>
  </si>
  <si>
    <t>Mindre skrikörn</t>
  </si>
  <si>
    <t>Clanga pomarina</t>
  </si>
  <si>
    <t>CLAPOM</t>
  </si>
  <si>
    <t>CLCLA</t>
  </si>
  <si>
    <t>Större skrikörn</t>
  </si>
  <si>
    <t>Clanga clanga</t>
  </si>
  <si>
    <t>CLACLA</t>
  </si>
  <si>
    <t>AQNIP</t>
  </si>
  <si>
    <t>Stäppörn</t>
  </si>
  <si>
    <t>Aquila nipalensis</t>
  </si>
  <si>
    <t>AQUNIP</t>
  </si>
  <si>
    <t>KUÖRN</t>
  </si>
  <si>
    <t>Kungsörn</t>
  </si>
  <si>
    <t>Aquila chrysaetos</t>
  </si>
  <si>
    <t>AQUCHR</t>
  </si>
  <si>
    <t>Sparvhök</t>
  </si>
  <si>
    <t>Accipiter nisus</t>
  </si>
  <si>
    <t>ACCNIS</t>
  </si>
  <si>
    <t>Duvhök</t>
  </si>
  <si>
    <t>Accipiter gentilis</t>
  </si>
  <si>
    <t>ACCGEN</t>
  </si>
  <si>
    <t>Brun kärrhök</t>
  </si>
  <si>
    <t>Circus aeruginosus</t>
  </si>
  <si>
    <t>CIRAER</t>
  </si>
  <si>
    <t>BLHÖK</t>
  </si>
  <si>
    <t>Blå kärrhök</t>
  </si>
  <si>
    <t>Circus cyaneus</t>
  </si>
  <si>
    <t>CIRCYA</t>
  </si>
  <si>
    <t>STHÖK</t>
  </si>
  <si>
    <t>Stäpphök</t>
  </si>
  <si>
    <t>Circus macrourus</t>
  </si>
  <si>
    <t>CIRMAC</t>
  </si>
  <si>
    <t>ÄNHÖK</t>
  </si>
  <si>
    <t>Ängshök</t>
  </si>
  <si>
    <t>Circus pygargus</t>
  </si>
  <si>
    <t>CIRPYG</t>
  </si>
  <si>
    <t>RÖGLA</t>
  </si>
  <si>
    <t>Röd glada</t>
  </si>
  <si>
    <t>Milvus milvus</t>
  </si>
  <si>
    <t>MILMIL</t>
  </si>
  <si>
    <t>BRGLA</t>
  </si>
  <si>
    <t>Brun glada</t>
  </si>
  <si>
    <t>Milvus migrans</t>
  </si>
  <si>
    <t>MILMIG</t>
  </si>
  <si>
    <t>HAÖRN</t>
  </si>
  <si>
    <t>Havsörn</t>
  </si>
  <si>
    <t>Haliaeetus albicilla</t>
  </si>
  <si>
    <t>HALALB</t>
  </si>
  <si>
    <t>FJVRÅ</t>
  </si>
  <si>
    <t>Fjällvråk</t>
  </si>
  <si>
    <t>Buteo lagopus</t>
  </si>
  <si>
    <t>BUTLAG</t>
  </si>
  <si>
    <t>Ormvråk</t>
  </si>
  <si>
    <t>Buteo buteo</t>
  </si>
  <si>
    <t>BUTBUT</t>
  </si>
  <si>
    <t>Vattenrall</t>
  </si>
  <si>
    <t>Rallus aquaticus</t>
  </si>
  <si>
    <t>RALAQU</t>
  </si>
  <si>
    <t>KOKNA</t>
  </si>
  <si>
    <t>Kornknarr</t>
  </si>
  <si>
    <t>Crex crex</t>
  </si>
  <si>
    <t>CRECRE</t>
  </si>
  <si>
    <t>MISUM</t>
  </si>
  <si>
    <t>Mindre sumphöna</t>
  </si>
  <si>
    <t>Zapornia parva</t>
  </si>
  <si>
    <t>ZAPPAR</t>
  </si>
  <si>
    <t>SMSUM</t>
  </si>
  <si>
    <t>Småfläckig sumphöna</t>
  </si>
  <si>
    <t>Porzana porzana</t>
  </si>
  <si>
    <t>PORPOR</t>
  </si>
  <si>
    <t>RÖHÖN</t>
  </si>
  <si>
    <t>Rörhöna</t>
  </si>
  <si>
    <t>Gallinula chloropus</t>
  </si>
  <si>
    <t>GALCHL</t>
  </si>
  <si>
    <t>SOHÖN</t>
  </si>
  <si>
    <t>Sothöna</t>
  </si>
  <si>
    <t>Fulica atra</t>
  </si>
  <si>
    <t>FULATR</t>
  </si>
  <si>
    <t>TRANA</t>
  </si>
  <si>
    <t>Trana</t>
  </si>
  <si>
    <t>Grus grus</t>
  </si>
  <si>
    <t>GRUGRU</t>
  </si>
  <si>
    <t>HAOST</t>
  </si>
  <si>
    <t>Strandskata</t>
  </si>
  <si>
    <t>Haematopus ostralegus</t>
  </si>
  <si>
    <t>HAEOST</t>
  </si>
  <si>
    <t>SKFLÄ</t>
  </si>
  <si>
    <t>Skärfläcka</t>
  </si>
  <si>
    <t>Recurvirostra avosetta</t>
  </si>
  <si>
    <t>RECAVO</t>
  </si>
  <si>
    <t>Tofsvipa</t>
  </si>
  <si>
    <t>Vanellus vanellus</t>
  </si>
  <si>
    <t>VANVAN</t>
  </si>
  <si>
    <t>LJPIP</t>
  </si>
  <si>
    <t>Ljungpipare</t>
  </si>
  <si>
    <t>Pluvialis apricaria</t>
  </si>
  <si>
    <t>PLUAPR</t>
  </si>
  <si>
    <t>Kustpipare</t>
  </si>
  <si>
    <t>Pluvialis squatarola</t>
  </si>
  <si>
    <t>PLUSQU</t>
  </si>
  <si>
    <t>Större strandpipare</t>
  </si>
  <si>
    <t>Charadrius hiaticula</t>
  </si>
  <si>
    <t>CHAHIA</t>
  </si>
  <si>
    <t>MISTR</t>
  </si>
  <si>
    <t>Mindre strandpipare</t>
  </si>
  <si>
    <t>Charadrius dubius</t>
  </si>
  <si>
    <t>CHADUB</t>
  </si>
  <si>
    <t>SVSTR</t>
  </si>
  <si>
    <t>Svartbent strandpipare</t>
  </si>
  <si>
    <t>Charadrius alexandrinus</t>
  </si>
  <si>
    <t>CHAALE</t>
  </si>
  <si>
    <t>FJPIP</t>
  </si>
  <si>
    <t>Fjällpipare</t>
  </si>
  <si>
    <t>Charadrius morinellus</t>
  </si>
  <si>
    <t>CHAMOR</t>
  </si>
  <si>
    <t>SMSPO</t>
  </si>
  <si>
    <t>Småspov</t>
  </si>
  <si>
    <t>Numenius phaeopus</t>
  </si>
  <si>
    <t>NUMPHA</t>
  </si>
  <si>
    <t>STSPO</t>
  </si>
  <si>
    <t>Storspov</t>
  </si>
  <si>
    <t>Numenius arquata</t>
  </si>
  <si>
    <t>NUMARQ</t>
  </si>
  <si>
    <t>MYSPO</t>
  </si>
  <si>
    <t>Myrspov</t>
  </si>
  <si>
    <t>Limosa lapponica</t>
  </si>
  <si>
    <t>LIMLAP</t>
  </si>
  <si>
    <t>RÖSPO</t>
  </si>
  <si>
    <t>Rödspov</t>
  </si>
  <si>
    <t>Limosa limosa</t>
  </si>
  <si>
    <t>LIMLIM</t>
  </si>
  <si>
    <t>Roskarl</t>
  </si>
  <si>
    <t>Arenaria interpres</t>
  </si>
  <si>
    <t>AREINT</t>
  </si>
  <si>
    <t>Kustsnäppa</t>
  </si>
  <si>
    <t>Calidris canutus</t>
  </si>
  <si>
    <t>CALCAN</t>
  </si>
  <si>
    <t>Brushane</t>
  </si>
  <si>
    <t>Calidris pugnax</t>
  </si>
  <si>
    <t>CALPUG</t>
  </si>
  <si>
    <t>MYSNÄ</t>
  </si>
  <si>
    <t>Myrsnäppa</t>
  </si>
  <si>
    <t>Calidris falcinellus</t>
  </si>
  <si>
    <t>CALFAL</t>
  </si>
  <si>
    <t>SPSNÄ</t>
  </si>
  <si>
    <t>Spovsnäppa</t>
  </si>
  <si>
    <t>Calidris ferruginea</t>
  </si>
  <si>
    <t>CALFER</t>
  </si>
  <si>
    <t>MOSNÄ</t>
  </si>
  <si>
    <t>Mosnäppa</t>
  </si>
  <si>
    <t>Calidris temminckii</t>
  </si>
  <si>
    <t>CALTEM</t>
  </si>
  <si>
    <t>LÅSNÄ</t>
  </si>
  <si>
    <t>Långtåsnäppa</t>
  </si>
  <si>
    <t>Calidris subminuta</t>
  </si>
  <si>
    <t>CALSUB</t>
  </si>
  <si>
    <t>CARUF</t>
  </si>
  <si>
    <t>Rödhalsad snäppa</t>
  </si>
  <si>
    <t>Calidris ruficollis</t>
  </si>
  <si>
    <t>CALLIS</t>
  </si>
  <si>
    <t>Sandlöpare</t>
  </si>
  <si>
    <t>Calidris alba</t>
  </si>
  <si>
    <t>CALALB</t>
  </si>
  <si>
    <t>Kärrsnäppa</t>
  </si>
  <si>
    <t>Calidris alpina</t>
  </si>
  <si>
    <t>CALALP</t>
  </si>
  <si>
    <t>CAMAR</t>
  </si>
  <si>
    <t>Skärsnäppa</t>
  </si>
  <si>
    <t>Calidris maritima</t>
  </si>
  <si>
    <t>CALMAR</t>
  </si>
  <si>
    <t>Småsnäppa</t>
  </si>
  <si>
    <t>Calidris minuta</t>
  </si>
  <si>
    <t>CALUTA</t>
  </si>
  <si>
    <t>VISNÄ</t>
  </si>
  <si>
    <t>Vitgumpsnäppa</t>
  </si>
  <si>
    <t>Calidris fuscicollis</t>
  </si>
  <si>
    <t>CALFUS</t>
  </si>
  <si>
    <t>PRLÖP</t>
  </si>
  <si>
    <t>Prärielöpare</t>
  </si>
  <si>
    <t>Calidris subruficollis</t>
  </si>
  <si>
    <t>CALSUR</t>
  </si>
  <si>
    <t>TUSNÄ</t>
  </si>
  <si>
    <t>Tuvsnäppa</t>
  </si>
  <si>
    <t>Calidris melanotos</t>
  </si>
  <si>
    <t>CALMEL</t>
  </si>
  <si>
    <t>Morkulla</t>
  </si>
  <si>
    <t>Scolopax rusticola</t>
  </si>
  <si>
    <t>SCORUS</t>
  </si>
  <si>
    <t>Dvärgbeckasin</t>
  </si>
  <si>
    <t>Lymnocryptes minimus</t>
  </si>
  <si>
    <t>LYMMIN</t>
  </si>
  <si>
    <t>GAMED</t>
  </si>
  <si>
    <t>Dubbelbeckasin</t>
  </si>
  <si>
    <t>Gallinago media</t>
  </si>
  <si>
    <t>GALMED</t>
  </si>
  <si>
    <t>Enkelbeckasin</t>
  </si>
  <si>
    <t>Gallinago gallinago</t>
  </si>
  <si>
    <t>GALGAL</t>
  </si>
  <si>
    <t>TESNÄ</t>
  </si>
  <si>
    <t>Tereksnäppa</t>
  </si>
  <si>
    <t>Xenus cinereus</t>
  </si>
  <si>
    <t>XENCIN</t>
  </si>
  <si>
    <t>SMSIM</t>
  </si>
  <si>
    <t>Smalnäbbad simsnäppa</t>
  </si>
  <si>
    <t>Phalaropus lobatus</t>
  </si>
  <si>
    <t>PHALOB</t>
  </si>
  <si>
    <t>BRSIM</t>
  </si>
  <si>
    <t>Brednäbbad simsnäppa</t>
  </si>
  <si>
    <t>Phalaropus fulicarius</t>
  </si>
  <si>
    <t>PHAFUL</t>
  </si>
  <si>
    <t>Drillsnäppa</t>
  </si>
  <si>
    <t>Actitis hypoleucos</t>
  </si>
  <si>
    <t>ACTHYP</t>
  </si>
  <si>
    <t>Skogssnäppa</t>
  </si>
  <si>
    <t>Tringa ochropus</t>
  </si>
  <si>
    <t>TRIOCH</t>
  </si>
  <si>
    <t>RÖBEN</t>
  </si>
  <si>
    <t>Rödbena</t>
  </si>
  <si>
    <t>Tringa totanus</t>
  </si>
  <si>
    <t>TRITOT</t>
  </si>
  <si>
    <t>DASNÄ</t>
  </si>
  <si>
    <t>Dammsnäppa</t>
  </si>
  <si>
    <t>Tringa stagnatilis</t>
  </si>
  <si>
    <t>TRISTA</t>
  </si>
  <si>
    <t>GRBEN</t>
  </si>
  <si>
    <t>Grönbena</t>
  </si>
  <si>
    <t>Tringa glareola</t>
  </si>
  <si>
    <t>TRIGLA</t>
  </si>
  <si>
    <t>SVSNÄ</t>
  </si>
  <si>
    <t>Svartsnäppa</t>
  </si>
  <si>
    <t>Tringa erythropus</t>
  </si>
  <si>
    <t>TRIERY</t>
  </si>
  <si>
    <t>GLSNÄ</t>
  </si>
  <si>
    <t>Gluttsnäppa</t>
  </si>
  <si>
    <t>Tringa nebularia</t>
  </si>
  <si>
    <t>TRINEB</t>
  </si>
  <si>
    <t>TRMÅS</t>
  </si>
  <si>
    <t>Tretåig mås</t>
  </si>
  <si>
    <t>Rissa tridactyla</t>
  </si>
  <si>
    <t>RISTRI</t>
  </si>
  <si>
    <t>ISMÅS</t>
  </si>
  <si>
    <t>Ismås</t>
  </si>
  <si>
    <t>Pagophila eburnea</t>
  </si>
  <si>
    <t>PAGEBU</t>
  </si>
  <si>
    <t>Skrattmås</t>
  </si>
  <si>
    <t>Chroicocephalus ridibundus</t>
  </si>
  <si>
    <t>CHRRID</t>
  </si>
  <si>
    <t>DVMÅS</t>
  </si>
  <si>
    <t>Dvärgmås</t>
  </si>
  <si>
    <t>Hydrocoloeus minutus</t>
  </si>
  <si>
    <t>HYDMIN</t>
  </si>
  <si>
    <t>SVMÅS</t>
  </si>
  <si>
    <t>Svarthuvad mås</t>
  </si>
  <si>
    <t>Ichthyaetus melanocephalus</t>
  </si>
  <si>
    <t>ICHMEL</t>
  </si>
  <si>
    <t>Fiskmås</t>
  </si>
  <si>
    <t>Larus canus</t>
  </si>
  <si>
    <t>LARCAN</t>
  </si>
  <si>
    <t>Havstrut</t>
  </si>
  <si>
    <t>Larus marinus</t>
  </si>
  <si>
    <t>LARMAR</t>
  </si>
  <si>
    <t>LAHYP</t>
  </si>
  <si>
    <t>Vittrut</t>
  </si>
  <si>
    <t>Larus hyperboreus</t>
  </si>
  <si>
    <t>LARHYP</t>
  </si>
  <si>
    <t>Gråtrut</t>
  </si>
  <si>
    <t>Larus argentatus</t>
  </si>
  <si>
    <t>LARARG</t>
  </si>
  <si>
    <t>LACAC</t>
  </si>
  <si>
    <t>Kaspisk trut</t>
  </si>
  <si>
    <t>Larus cachinnans</t>
  </si>
  <si>
    <t>LARCAC</t>
  </si>
  <si>
    <t>SITRU</t>
  </si>
  <si>
    <t>Silltrut</t>
  </si>
  <si>
    <t>Larus fuscus</t>
  </si>
  <si>
    <t>LARFUS</t>
  </si>
  <si>
    <t>SKTÄR</t>
  </si>
  <si>
    <t>Skräntärna</t>
  </si>
  <si>
    <t>Hydroprogne caspia</t>
  </si>
  <si>
    <t>HYDCAS</t>
  </si>
  <si>
    <t>KETÄR</t>
  </si>
  <si>
    <t>Kentsk tärna</t>
  </si>
  <si>
    <t>Thalasseus sandvicensis</t>
  </si>
  <si>
    <t>THASAN</t>
  </si>
  <si>
    <t>SMTÄR</t>
  </si>
  <si>
    <t>Småtärna</t>
  </si>
  <si>
    <t>Sternula albifrons</t>
  </si>
  <si>
    <t>STEALB</t>
  </si>
  <si>
    <t>Fisktärna</t>
  </si>
  <si>
    <t>Sterna hirundo</t>
  </si>
  <si>
    <t>STEHIR</t>
  </si>
  <si>
    <t>Silvertärna</t>
  </si>
  <si>
    <t>Sterna paradisaea</t>
  </si>
  <si>
    <t>STEAEA</t>
  </si>
  <si>
    <t>VITÄR</t>
  </si>
  <si>
    <t>Vitvingad tärna</t>
  </si>
  <si>
    <t>Chlidonias leucopterus</t>
  </si>
  <si>
    <t>CHLLEU</t>
  </si>
  <si>
    <t>SVTÄR</t>
  </si>
  <si>
    <t>Svarttärna</t>
  </si>
  <si>
    <t>Chlidonias niger</t>
  </si>
  <si>
    <t>CHLNIG</t>
  </si>
  <si>
    <t>STLAB</t>
  </si>
  <si>
    <t>Storlabb</t>
  </si>
  <si>
    <t>Stercorarius skua</t>
  </si>
  <si>
    <t>STESKU</t>
  </si>
  <si>
    <t>BRLAB</t>
  </si>
  <si>
    <t>Bredstjärtad labb</t>
  </si>
  <si>
    <t>Stercorarius pomarinus</t>
  </si>
  <si>
    <t>STEPOM</t>
  </si>
  <si>
    <t>KULAB</t>
  </si>
  <si>
    <t>Kustlabb</t>
  </si>
  <si>
    <t>Stercorarius parasiticus</t>
  </si>
  <si>
    <t>STECUS</t>
  </si>
  <si>
    <t>FJLAB</t>
  </si>
  <si>
    <t>Fjällabb</t>
  </si>
  <si>
    <t>Stercorarius longicaudus</t>
  </si>
  <si>
    <t>STELON</t>
  </si>
  <si>
    <t>ALKUN</t>
  </si>
  <si>
    <t>Alkekung</t>
  </si>
  <si>
    <t>Alle alle</t>
  </si>
  <si>
    <t>ALLALL</t>
  </si>
  <si>
    <t>SIGRI</t>
  </si>
  <si>
    <t>Sillgrissla</t>
  </si>
  <si>
    <t>Uria aalge</t>
  </si>
  <si>
    <t>URIAAL</t>
  </si>
  <si>
    <t>TOMUL</t>
  </si>
  <si>
    <t>Tordmule</t>
  </si>
  <si>
    <t>Alca torda</t>
  </si>
  <si>
    <t>ALCTOR</t>
  </si>
  <si>
    <t>TOGRI</t>
  </si>
  <si>
    <t>Tobisgrissla</t>
  </si>
  <si>
    <t>Cepphus grylle</t>
  </si>
  <si>
    <t>CEPGRY</t>
  </si>
  <si>
    <t>LUFÅG</t>
  </si>
  <si>
    <t>Lunnefågel</t>
  </si>
  <si>
    <t>Fratercula arctica</t>
  </si>
  <si>
    <t>FRAARC</t>
  </si>
  <si>
    <t>SKDUV</t>
  </si>
  <si>
    <t>Skogsduva</t>
  </si>
  <si>
    <t>Columba oenas</t>
  </si>
  <si>
    <t>COLOEN</t>
  </si>
  <si>
    <t>Ringduva</t>
  </si>
  <si>
    <t>Columba palumbus</t>
  </si>
  <si>
    <t>COLPAL</t>
  </si>
  <si>
    <t>RTURD</t>
  </si>
  <si>
    <t>Turturduva</t>
  </si>
  <si>
    <t>Streptopelia turtur</t>
  </si>
  <si>
    <t>STRTUR</t>
  </si>
  <si>
    <t>RKDUV</t>
  </si>
  <si>
    <t>Turkduva</t>
  </si>
  <si>
    <t>Streptopelia decaocto</t>
  </si>
  <si>
    <t>STRDEC</t>
  </si>
  <si>
    <t>Gök</t>
  </si>
  <si>
    <t>Cuculus canorus</t>
  </si>
  <si>
    <t>CUCCAN</t>
  </si>
  <si>
    <t>TOUGG</t>
  </si>
  <si>
    <t>Tornuggla</t>
  </si>
  <si>
    <t>Tyto alba</t>
  </si>
  <si>
    <t>TYTALB</t>
  </si>
  <si>
    <t>OTSCO</t>
  </si>
  <si>
    <t>Dvärguv</t>
  </si>
  <si>
    <t>Otus scops</t>
  </si>
  <si>
    <t>OTUSCO</t>
  </si>
  <si>
    <t>FJUGG</t>
  </si>
  <si>
    <t>Fjälluggla</t>
  </si>
  <si>
    <t>Bubo scandiacus</t>
  </si>
  <si>
    <t>NYCSCA</t>
  </si>
  <si>
    <t>BEUV</t>
  </si>
  <si>
    <t>Berguv</t>
  </si>
  <si>
    <t>Bubo bubo</t>
  </si>
  <si>
    <t>BUBBUB</t>
  </si>
  <si>
    <t>Kattuggla</t>
  </si>
  <si>
    <t>Strix aluco</t>
  </si>
  <si>
    <t>STRALU</t>
  </si>
  <si>
    <t>SLUGG</t>
  </si>
  <si>
    <t>Slaguggla</t>
  </si>
  <si>
    <t>Strix uralensis</t>
  </si>
  <si>
    <t>STRURA</t>
  </si>
  <si>
    <t>LAUGG</t>
  </si>
  <si>
    <t>Lappuggla</t>
  </si>
  <si>
    <t>Strix nebulosa</t>
  </si>
  <si>
    <t>STRNEB</t>
  </si>
  <si>
    <t>Hökuggla</t>
  </si>
  <si>
    <t>Surnia ulula</t>
  </si>
  <si>
    <t>SURULU</t>
  </si>
  <si>
    <t>Sparvuggla</t>
  </si>
  <si>
    <t>Glaucidium passerinum</t>
  </si>
  <si>
    <t>GLAPAS</t>
  </si>
  <si>
    <t>MIUGG</t>
  </si>
  <si>
    <t>Minervauggla</t>
  </si>
  <si>
    <t>Athene noctua</t>
  </si>
  <si>
    <t>ATHNOC</t>
  </si>
  <si>
    <t>Pärluggla</t>
  </si>
  <si>
    <t>Aegolius funereus</t>
  </si>
  <si>
    <t>AEGFUN</t>
  </si>
  <si>
    <t>Hornuggla</t>
  </si>
  <si>
    <t>Asio otus</t>
  </si>
  <si>
    <t>ASIOTU</t>
  </si>
  <si>
    <t>Jorduggla</t>
  </si>
  <si>
    <t>Asio flammeus</t>
  </si>
  <si>
    <t>ASIFLA</t>
  </si>
  <si>
    <t>Nattskärra</t>
  </si>
  <si>
    <t>Caprimulgus europaeus</t>
  </si>
  <si>
    <t>CAPEUR</t>
  </si>
  <si>
    <t>Tornseglare</t>
  </si>
  <si>
    <t>Apus apus</t>
  </si>
  <si>
    <t>APUAPU</t>
  </si>
  <si>
    <t>BLKRÅ</t>
  </si>
  <si>
    <t>Blåkråka</t>
  </si>
  <si>
    <t>Coracias garrulus</t>
  </si>
  <si>
    <t>CORGAR</t>
  </si>
  <si>
    <t>Kungsfiskare</t>
  </si>
  <si>
    <t>Alcedo atthis</t>
  </si>
  <si>
    <t>ALCATT</t>
  </si>
  <si>
    <t>BIÄTA</t>
  </si>
  <si>
    <t>Biätare</t>
  </si>
  <si>
    <t>Merops apiaster</t>
  </si>
  <si>
    <t>MERAPI</t>
  </si>
  <si>
    <t>HÄFÅG</t>
  </si>
  <si>
    <t>Härfågel</t>
  </si>
  <si>
    <t>Upupa epops</t>
  </si>
  <si>
    <t>UPUEPO</t>
  </si>
  <si>
    <t>Göktyta</t>
  </si>
  <si>
    <t>Jynx torquilla</t>
  </si>
  <si>
    <t>JYNTOR</t>
  </si>
  <si>
    <t>Tretåig hackspett</t>
  </si>
  <si>
    <t>Picoides tridactylus</t>
  </si>
  <si>
    <t>PICTRI</t>
  </si>
  <si>
    <t>Mindre hackspett</t>
  </si>
  <si>
    <t>Dryobates minor</t>
  </si>
  <si>
    <t>DRYMIN</t>
  </si>
  <si>
    <t>MESPE</t>
  </si>
  <si>
    <t>Mellanspett</t>
  </si>
  <si>
    <t>Dendrocoptes medius</t>
  </si>
  <si>
    <t>DENMED</t>
  </si>
  <si>
    <t>Större hackspett</t>
  </si>
  <si>
    <t>Dendrocopos major</t>
  </si>
  <si>
    <t>DENMAJ</t>
  </si>
  <si>
    <t>Vitryggig hackspett</t>
  </si>
  <si>
    <t>Dendrocopos leucotos</t>
  </si>
  <si>
    <t>DENLEU</t>
  </si>
  <si>
    <t>Spillkråka</t>
  </si>
  <si>
    <t>Dryocopus martius</t>
  </si>
  <si>
    <t>DRYMAR</t>
  </si>
  <si>
    <t>Gröngöling</t>
  </si>
  <si>
    <t>Picus viridis</t>
  </si>
  <si>
    <t>PICVIR</t>
  </si>
  <si>
    <t>Gråspett</t>
  </si>
  <si>
    <t>Picus canus</t>
  </si>
  <si>
    <t>PICCAN</t>
  </si>
  <si>
    <t>Tornfalk</t>
  </si>
  <si>
    <t>Falco tinnunculus</t>
  </si>
  <si>
    <t>FALTIN</t>
  </si>
  <si>
    <t>AFFAL</t>
  </si>
  <si>
    <t>Aftonfalk</t>
  </si>
  <si>
    <t>Falco vespertinus</t>
  </si>
  <si>
    <t>FALVES</t>
  </si>
  <si>
    <t>Stenfalk</t>
  </si>
  <si>
    <t>Falco columbarius</t>
  </si>
  <si>
    <t>FALCOL</t>
  </si>
  <si>
    <t>Lärkfalk</t>
  </si>
  <si>
    <t>Falco subbuteo</t>
  </si>
  <si>
    <t>FALSUB</t>
  </si>
  <si>
    <t>JAFAL</t>
  </si>
  <si>
    <t>Jaktfalk</t>
  </si>
  <si>
    <t>Falco rusticolus</t>
  </si>
  <si>
    <t>FALRUS</t>
  </si>
  <si>
    <t>PIFAL</t>
  </si>
  <si>
    <t>Pilgrimsfalk</t>
  </si>
  <si>
    <t>Falco peregrinus</t>
  </si>
  <si>
    <t>FALPER</t>
  </si>
  <si>
    <t>BRTÖR</t>
  </si>
  <si>
    <t>Brun törnskata</t>
  </si>
  <si>
    <t>Lanius cristatus</t>
  </si>
  <si>
    <t>LANCRI</t>
  </si>
  <si>
    <t>Törnskata</t>
  </si>
  <si>
    <t>Lanius collurio</t>
  </si>
  <si>
    <t>LANCOL</t>
  </si>
  <si>
    <t>ISTÖR</t>
  </si>
  <si>
    <t>Isabellatörnskata</t>
  </si>
  <si>
    <t>Lanius isabellinus</t>
  </si>
  <si>
    <t>LANISA</t>
  </si>
  <si>
    <t>SVTÖR</t>
  </si>
  <si>
    <t>Svartpannad törnskata</t>
  </si>
  <si>
    <t>Lanius minor</t>
  </si>
  <si>
    <t>LANMIN</t>
  </si>
  <si>
    <t>Varfågel</t>
  </si>
  <si>
    <t>Lanius excubitor</t>
  </si>
  <si>
    <t>LANEXC</t>
  </si>
  <si>
    <t>ÖKVAR</t>
  </si>
  <si>
    <t>Ökenvarfågel</t>
  </si>
  <si>
    <t>Lanius elegans</t>
  </si>
  <si>
    <t>LANELE</t>
  </si>
  <si>
    <t>RÖTÖR</t>
  </si>
  <si>
    <t>Rödhuvad törnskata</t>
  </si>
  <si>
    <t>Lanius senator</t>
  </si>
  <si>
    <t>LANSEN</t>
  </si>
  <si>
    <t>LANUB</t>
  </si>
  <si>
    <t>Masktörnskata</t>
  </si>
  <si>
    <t>Lanius nubicus</t>
  </si>
  <si>
    <t>LANNUB</t>
  </si>
  <si>
    <t>Sommargylling</t>
  </si>
  <si>
    <t>Oriolus oriolus</t>
  </si>
  <si>
    <t>ORIORI</t>
  </si>
  <si>
    <t>LASKR</t>
  </si>
  <si>
    <t>Lavskrika</t>
  </si>
  <si>
    <t>Perisoreus infaustus</t>
  </si>
  <si>
    <t>PERINF</t>
  </si>
  <si>
    <t>Nötskrika</t>
  </si>
  <si>
    <t>Garrulus glandarius</t>
  </si>
  <si>
    <t>GARGLA</t>
  </si>
  <si>
    <t>Skata</t>
  </si>
  <si>
    <t>Pica pica</t>
  </si>
  <si>
    <t>PICPIC</t>
  </si>
  <si>
    <t>Nötkråka</t>
  </si>
  <si>
    <t>Nucifraga caryocatactes</t>
  </si>
  <si>
    <t>NUCCAR</t>
  </si>
  <si>
    <t>Kaja</t>
  </si>
  <si>
    <t>Corvus monedula</t>
  </si>
  <si>
    <t>CORMON</t>
  </si>
  <si>
    <t>RÅKA</t>
  </si>
  <si>
    <t>Råka</t>
  </si>
  <si>
    <t>Corvus frugilegus</t>
  </si>
  <si>
    <t>CORFRU</t>
  </si>
  <si>
    <t>Kråka</t>
  </si>
  <si>
    <t>Corvus corone</t>
  </si>
  <si>
    <t>CORONE</t>
  </si>
  <si>
    <t>KORP</t>
  </si>
  <si>
    <t>Korp</t>
  </si>
  <si>
    <t>Corvus corax</t>
  </si>
  <si>
    <t>CORRAX</t>
  </si>
  <si>
    <t>Sidensvans</t>
  </si>
  <si>
    <t>Bombycilla garrulus</t>
  </si>
  <si>
    <t>BOMGAR</t>
  </si>
  <si>
    <t>Svartmes</t>
  </si>
  <si>
    <t>Periparus ater</t>
  </si>
  <si>
    <t>PERATE</t>
  </si>
  <si>
    <t>Tofsmes</t>
  </si>
  <si>
    <t>Lophophanes cristatus</t>
  </si>
  <si>
    <t>LOPCRI</t>
  </si>
  <si>
    <t>Entita</t>
  </si>
  <si>
    <t>Poecile palustris</t>
  </si>
  <si>
    <t>POEPAL</t>
  </si>
  <si>
    <t>Talltita</t>
  </si>
  <si>
    <t>Poecile montanus</t>
  </si>
  <si>
    <t>POEMON</t>
  </si>
  <si>
    <t>Lappmes</t>
  </si>
  <si>
    <t>Poecile cinctus</t>
  </si>
  <si>
    <t>POECIN</t>
  </si>
  <si>
    <t>Blåmes</t>
  </si>
  <si>
    <t>Cyanistes caeruleus</t>
  </si>
  <si>
    <t>CYACAE</t>
  </si>
  <si>
    <t>AZMES</t>
  </si>
  <si>
    <t>Azurmes</t>
  </si>
  <si>
    <t>Cyanistes cyanus</t>
  </si>
  <si>
    <t>CYACYA</t>
  </si>
  <si>
    <t>Talgoxe</t>
  </si>
  <si>
    <t>Parus major</t>
  </si>
  <si>
    <t>PARMAJ</t>
  </si>
  <si>
    <t>Pungmes</t>
  </si>
  <si>
    <t>Remiz pendulinus</t>
  </si>
  <si>
    <t>REMPEN</t>
  </si>
  <si>
    <t>Skäggmes</t>
  </si>
  <si>
    <t>Panurus biarmicus</t>
  </si>
  <si>
    <t>PANBIA</t>
  </si>
  <si>
    <t>Trädlärka</t>
  </si>
  <si>
    <t>Lullula arborea</t>
  </si>
  <si>
    <t>LULARB</t>
  </si>
  <si>
    <t>Sånglärka</t>
  </si>
  <si>
    <t>Alauda arvensis</t>
  </si>
  <si>
    <t>ALAARV</t>
  </si>
  <si>
    <t>TOLÄR</t>
  </si>
  <si>
    <t>Tofslärka</t>
  </si>
  <si>
    <t>Galerida cristata</t>
  </si>
  <si>
    <t>GALCRI</t>
  </si>
  <si>
    <t>BELÄR</t>
  </si>
  <si>
    <t>Berglärka</t>
  </si>
  <si>
    <t>Eremophila alpestris</t>
  </si>
  <si>
    <t>EREALP</t>
  </si>
  <si>
    <t>KOLÄR</t>
  </si>
  <si>
    <t>Korttålärka</t>
  </si>
  <si>
    <t>Calandrella brachydactyla</t>
  </si>
  <si>
    <t>CALBRA</t>
  </si>
  <si>
    <t>Backsvala</t>
  </si>
  <si>
    <t>Riparia riparia</t>
  </si>
  <si>
    <t>RIPRIP</t>
  </si>
  <si>
    <t>Ladusvala</t>
  </si>
  <si>
    <t>Hirundo rustica</t>
  </si>
  <si>
    <t>HIRRUS</t>
  </si>
  <si>
    <t>Hussvala</t>
  </si>
  <si>
    <t>Delichon urbicum</t>
  </si>
  <si>
    <t>DELURB</t>
  </si>
  <si>
    <t>ROSVA</t>
  </si>
  <si>
    <t>Rostgumpsvala</t>
  </si>
  <si>
    <t>Cecropis daurica</t>
  </si>
  <si>
    <t>CECDAU</t>
  </si>
  <si>
    <t>CESÅN</t>
  </si>
  <si>
    <t>Cettisångare</t>
  </si>
  <si>
    <t>Cettia cetti</t>
  </si>
  <si>
    <t>CETCET</t>
  </si>
  <si>
    <t>Stjärtmes</t>
  </si>
  <si>
    <t>Aegithalos caudatus</t>
  </si>
  <si>
    <t>AEGCAU</t>
  </si>
  <si>
    <t>Lövsångare</t>
  </si>
  <si>
    <t>Phylloscopus trochilus</t>
  </si>
  <si>
    <t>PHYLUS</t>
  </si>
  <si>
    <t>Gransångare</t>
  </si>
  <si>
    <t>Phylloscopus collybita</t>
  </si>
  <si>
    <t>PHYCOL</t>
  </si>
  <si>
    <t>Iberisk gransångare</t>
  </si>
  <si>
    <t>Phylloscopus ibericus</t>
  </si>
  <si>
    <t>PHYIBE</t>
  </si>
  <si>
    <t>PHNEG</t>
  </si>
  <si>
    <t>Dvärgsångare</t>
  </si>
  <si>
    <t>Phylloscopus neglectus</t>
  </si>
  <si>
    <t>PHYNEG</t>
  </si>
  <si>
    <t>BESÅN</t>
  </si>
  <si>
    <t>Bergsångare</t>
  </si>
  <si>
    <t>Phylloscopus bonelli</t>
  </si>
  <si>
    <t>PHYBON</t>
  </si>
  <si>
    <t>Grönsångare</t>
  </si>
  <si>
    <t>Phylloscopus sibilatrix</t>
  </si>
  <si>
    <t>PHYSIB</t>
  </si>
  <si>
    <t>BRSÅN</t>
  </si>
  <si>
    <t>Brunsångare</t>
  </si>
  <si>
    <t>Phylloscopus fuscatus</t>
  </si>
  <si>
    <t>PHYFUS</t>
  </si>
  <si>
    <t>VISÅN</t>
  </si>
  <si>
    <t>Videsångare</t>
  </si>
  <si>
    <t>Phylloscopus schwarzi</t>
  </si>
  <si>
    <t>PHYSCH</t>
  </si>
  <si>
    <t>Kungsfågelsångare</t>
  </si>
  <si>
    <t>Phylloscopus proregulus</t>
  </si>
  <si>
    <t>PHYPRO</t>
  </si>
  <si>
    <t>Tajgasångare</t>
  </si>
  <si>
    <t>Phylloscopus inornatus</t>
  </si>
  <si>
    <t>PHYINO</t>
  </si>
  <si>
    <t>PHHUM</t>
  </si>
  <si>
    <t>Bergtajgasångare</t>
  </si>
  <si>
    <t>Phylloscopus humei</t>
  </si>
  <si>
    <t>PHYHUM</t>
  </si>
  <si>
    <t>Nordsångare</t>
  </si>
  <si>
    <t>Phylloscopus borealis</t>
  </si>
  <si>
    <t>PHYBOR</t>
  </si>
  <si>
    <t>PHNIT</t>
  </si>
  <si>
    <t>Kaukasisk lundsångare</t>
  </si>
  <si>
    <t>Phylloscopus nitidus</t>
  </si>
  <si>
    <t>PHYNIT</t>
  </si>
  <si>
    <t>Lundsångare</t>
  </si>
  <si>
    <t>Phylloscopus trochiloides</t>
  </si>
  <si>
    <t>PHYDES</t>
  </si>
  <si>
    <t>PHPLU</t>
  </si>
  <si>
    <t>Sibirisk lundsångare</t>
  </si>
  <si>
    <t>Phylloscopus plumbeitarsus</t>
  </si>
  <si>
    <t>PHYPLU</t>
  </si>
  <si>
    <t>Trastsångare</t>
  </si>
  <si>
    <t>Acrocephalus arundinaceus</t>
  </si>
  <si>
    <t>ACRARU</t>
  </si>
  <si>
    <t>ACMEL</t>
  </si>
  <si>
    <t>Kaveldunsångare</t>
  </si>
  <si>
    <t>Acrocephalus melanopogon</t>
  </si>
  <si>
    <t>ACRMEL</t>
  </si>
  <si>
    <t>ACPAL</t>
  </si>
  <si>
    <t>Vattensångare</t>
  </si>
  <si>
    <t>Acrocephalus paludicola</t>
  </si>
  <si>
    <t>ACROLA</t>
  </si>
  <si>
    <t>Sävsångare</t>
  </si>
  <si>
    <t>Acrocephalus schoenobaenus</t>
  </si>
  <si>
    <t>ACRSCH</t>
  </si>
  <si>
    <t>BUSÅN</t>
  </si>
  <si>
    <t>Busksångare</t>
  </si>
  <si>
    <t>Acrocephalus dumetorum</t>
  </si>
  <si>
    <t>ACRDUM</t>
  </si>
  <si>
    <t>FÄSÅN</t>
  </si>
  <si>
    <t>Fältsångare</t>
  </si>
  <si>
    <t>Acrocephalus agricola</t>
  </si>
  <si>
    <t>ACRAGR</t>
  </si>
  <si>
    <t>Rörsångare</t>
  </si>
  <si>
    <t>Acrocephalus scirpaceus</t>
  </si>
  <si>
    <t>ACRSCI</t>
  </si>
  <si>
    <t>Kärrsångare</t>
  </si>
  <si>
    <t>Acrocephalus palustris</t>
  </si>
  <si>
    <t>ACRRIS</t>
  </si>
  <si>
    <t>IDCAL</t>
  </si>
  <si>
    <t>Stäppsångare</t>
  </si>
  <si>
    <t>Iduna caligata</t>
  </si>
  <si>
    <t>IDUCAL</t>
  </si>
  <si>
    <t>IDRAM</t>
  </si>
  <si>
    <t>Saxaulsångare</t>
  </si>
  <si>
    <t>Iduna rama</t>
  </si>
  <si>
    <t>IDURAM</t>
  </si>
  <si>
    <t>IDPAL</t>
  </si>
  <si>
    <t>Eksångare</t>
  </si>
  <si>
    <t>Iduna pallida</t>
  </si>
  <si>
    <t>IDUPAL</t>
  </si>
  <si>
    <t>IDOPA</t>
  </si>
  <si>
    <t>Macchiasångare</t>
  </si>
  <si>
    <t>Iduna opaca</t>
  </si>
  <si>
    <t>IDUOPA</t>
  </si>
  <si>
    <t>POSÅN</t>
  </si>
  <si>
    <t>Polyglottsångare</t>
  </si>
  <si>
    <t>Hippolais polyglotta</t>
  </si>
  <si>
    <t>HIPPOL</t>
  </si>
  <si>
    <t>Härmsångare</t>
  </si>
  <si>
    <t>Hippolais icterina</t>
  </si>
  <si>
    <t>HIPICT</t>
  </si>
  <si>
    <t>Gräshoppsångare</t>
  </si>
  <si>
    <t>Locustella naevia</t>
  </si>
  <si>
    <t>LOCNAE</t>
  </si>
  <si>
    <t>Flodsångare</t>
  </si>
  <si>
    <t>Locustella fluviatilis</t>
  </si>
  <si>
    <t>LOCFLU</t>
  </si>
  <si>
    <t>LOLUS</t>
  </si>
  <si>
    <t>Vassångare</t>
  </si>
  <si>
    <t>Locustella luscinioides</t>
  </si>
  <si>
    <t>LOCLUS</t>
  </si>
  <si>
    <t>LOLAN</t>
  </si>
  <si>
    <t>Träsksångare</t>
  </si>
  <si>
    <t>Locustella lanceolata</t>
  </si>
  <si>
    <t>LOCLAN</t>
  </si>
  <si>
    <t>HECER</t>
  </si>
  <si>
    <t>Starrsångare</t>
  </si>
  <si>
    <t>Helopsaltes certhiola</t>
  </si>
  <si>
    <t>HELCER</t>
  </si>
  <si>
    <t>Svarthätta</t>
  </si>
  <si>
    <t>Sylvia atricapilla</t>
  </si>
  <si>
    <t>SYLATR</t>
  </si>
  <si>
    <t>Trädgårdssångare</t>
  </si>
  <si>
    <t>Sylvia borin</t>
  </si>
  <si>
    <t>SYLBOR</t>
  </si>
  <si>
    <t>Höksångare</t>
  </si>
  <si>
    <t>Curruca nisoria</t>
  </si>
  <si>
    <t>CURNIS</t>
  </si>
  <si>
    <t>Ärtsångare</t>
  </si>
  <si>
    <t>Curruca curruca</t>
  </si>
  <si>
    <t>CURCUR</t>
  </si>
  <si>
    <t>ÖKSÅN</t>
  </si>
  <si>
    <t>Ökensångare</t>
  </si>
  <si>
    <t>Curruca nana</t>
  </si>
  <si>
    <t>CURNAN</t>
  </si>
  <si>
    <t>Törnsångare</t>
  </si>
  <si>
    <t>Curruca communis</t>
  </si>
  <si>
    <t>CURCOM</t>
  </si>
  <si>
    <t>CUUND</t>
  </si>
  <si>
    <t>Provencesångare</t>
  </si>
  <si>
    <t>Curruca undata</t>
  </si>
  <si>
    <t>CURUND</t>
  </si>
  <si>
    <t>Rödstrupig sångare</t>
  </si>
  <si>
    <t>Curruca cantillans</t>
  </si>
  <si>
    <t>CURCAN</t>
  </si>
  <si>
    <t>CUCAX</t>
  </si>
  <si>
    <t>Rödstrupig sångare (före splitt och ob)</t>
  </si>
  <si>
    <t>Curruca cantillans/subalpina/iberiae</t>
  </si>
  <si>
    <t>CURCANX</t>
  </si>
  <si>
    <t>CUIBE</t>
  </si>
  <si>
    <t>Rostsångare</t>
  </si>
  <si>
    <t>Curruca iberiae</t>
  </si>
  <si>
    <t>CURIBE</t>
  </si>
  <si>
    <t>CUSUB</t>
  </si>
  <si>
    <t>Moltonisångare</t>
  </si>
  <si>
    <t>Curruca subalpina</t>
  </si>
  <si>
    <t>CURSUB</t>
  </si>
  <si>
    <t>Sammetshätta</t>
  </si>
  <si>
    <t>Curruca melanocephala</t>
  </si>
  <si>
    <t>CURMEL</t>
  </si>
  <si>
    <t>Brandkronad kungsfågel</t>
  </si>
  <si>
    <t>Regulus ignicapilla</t>
  </si>
  <si>
    <t>REGIGN</t>
  </si>
  <si>
    <t>Kungsfågel</t>
  </si>
  <si>
    <t>Regulus regulus</t>
  </si>
  <si>
    <t>REGREG</t>
  </si>
  <si>
    <t>Gärdsmyg</t>
  </si>
  <si>
    <t>Troglodytes troglodytes</t>
  </si>
  <si>
    <t>TROTRO</t>
  </si>
  <si>
    <t>Nötväcka</t>
  </si>
  <si>
    <t>Sitta europaea</t>
  </si>
  <si>
    <t>SITEUR</t>
  </si>
  <si>
    <t>Trädkrypare</t>
  </si>
  <si>
    <t>Certhia familiaris</t>
  </si>
  <si>
    <t>CERFAM</t>
  </si>
  <si>
    <t>TRTRÄ</t>
  </si>
  <si>
    <t>Trädgårdsträdkrypare</t>
  </si>
  <si>
    <t>Certhia brachydactyla</t>
  </si>
  <si>
    <t>CERBRA</t>
  </si>
  <si>
    <t>ROSTA</t>
  </si>
  <si>
    <t>Rosenstare</t>
  </si>
  <si>
    <t>Sturnus roseus</t>
  </si>
  <si>
    <t>STUROS</t>
  </si>
  <si>
    <t>Stare</t>
  </si>
  <si>
    <t>Sturnus vulgaris</t>
  </si>
  <si>
    <t>STUVUL</t>
  </si>
  <si>
    <t>SITRA</t>
  </si>
  <si>
    <t>Sibirisk trast</t>
  </si>
  <si>
    <t>Geokichla sibirica</t>
  </si>
  <si>
    <t>GEOSIB</t>
  </si>
  <si>
    <t>ZOAUR</t>
  </si>
  <si>
    <t>Guldtrast</t>
  </si>
  <si>
    <t>Zoothera aurea</t>
  </si>
  <si>
    <t>ZOOAUR</t>
  </si>
  <si>
    <t>ROSKO</t>
  </si>
  <si>
    <t>Rostskogstrast</t>
  </si>
  <si>
    <t>Catharus fuscescens</t>
  </si>
  <si>
    <t>CATFUS</t>
  </si>
  <si>
    <t>Ringtrast</t>
  </si>
  <si>
    <t>Turdus torquatus</t>
  </si>
  <si>
    <t>TURTOR</t>
  </si>
  <si>
    <t>KOTRA</t>
  </si>
  <si>
    <t>Koltrast</t>
  </si>
  <si>
    <t>Turdus merula</t>
  </si>
  <si>
    <t>TURMER</t>
  </si>
  <si>
    <t>TUATR</t>
  </si>
  <si>
    <t>Svarthalsad trast</t>
  </si>
  <si>
    <t>Turdus atrogularis</t>
  </si>
  <si>
    <t>TURATR</t>
  </si>
  <si>
    <t>TURUF</t>
  </si>
  <si>
    <t>Rödhalsad trast</t>
  </si>
  <si>
    <t>Turdus ruficollis</t>
  </si>
  <si>
    <t>TURRUF</t>
  </si>
  <si>
    <t>Björktrast</t>
  </si>
  <si>
    <t>Turdus pilaris</t>
  </si>
  <si>
    <t>TURPIL</t>
  </si>
  <si>
    <t>Rödvingetrast</t>
  </si>
  <si>
    <t>Turdus iliacus</t>
  </si>
  <si>
    <t>TURILI</t>
  </si>
  <si>
    <t>Taltrast</t>
  </si>
  <si>
    <t>Turdus philomelos</t>
  </si>
  <si>
    <t>TURPHI</t>
  </si>
  <si>
    <t>Dubbeltrast</t>
  </si>
  <si>
    <t>Turdus viscivorus</t>
  </si>
  <si>
    <t>TURVIS</t>
  </si>
  <si>
    <t>Grå flugsnappare</t>
  </si>
  <si>
    <t>Muscicapa striata</t>
  </si>
  <si>
    <t>MUSSTR</t>
  </si>
  <si>
    <t>MUDAU</t>
  </si>
  <si>
    <t>Glasögonflugsnappare</t>
  </si>
  <si>
    <t>Muscicapa dauurica</t>
  </si>
  <si>
    <t>MUSDAU</t>
  </si>
  <si>
    <t>Rödhake</t>
  </si>
  <si>
    <t>Erithacus rubecula</t>
  </si>
  <si>
    <t>ERIRUB</t>
  </si>
  <si>
    <t>Blåhake</t>
  </si>
  <si>
    <t>Luscinia svecica</t>
  </si>
  <si>
    <t>LUSSVE</t>
  </si>
  <si>
    <t>Näktergal</t>
  </si>
  <si>
    <t>Luscinia luscinia</t>
  </si>
  <si>
    <t>LUSLUS</t>
  </si>
  <si>
    <t>SYNÄK</t>
  </si>
  <si>
    <t>Sydnäktergal</t>
  </si>
  <si>
    <t>Luscinia megarhynchos</t>
  </si>
  <si>
    <t>LUSMEG</t>
  </si>
  <si>
    <t>VINÄK</t>
  </si>
  <si>
    <t>Vitstrupig näktergal</t>
  </si>
  <si>
    <t>Irania gutturalis</t>
  </si>
  <si>
    <t>IRAGUT</t>
  </si>
  <si>
    <t>Tajgablåstjärt</t>
  </si>
  <si>
    <t>Tarsiger cyanurus</t>
  </si>
  <si>
    <t>TARCYA</t>
  </si>
  <si>
    <t>Svartvit flugsnappare</t>
  </si>
  <si>
    <t>Ficedula hypoleuca</t>
  </si>
  <si>
    <t>FICHYP</t>
  </si>
  <si>
    <t>HAFLU</t>
  </si>
  <si>
    <t>Halsbandsflugsnappare</t>
  </si>
  <si>
    <t>Ficedula albicollis</t>
  </si>
  <si>
    <t>FICALB</t>
  </si>
  <si>
    <t>FINAR</t>
  </si>
  <si>
    <t>Gulbrynad narcissflugsnappare</t>
  </si>
  <si>
    <t>Ficedula narcissina</t>
  </si>
  <si>
    <t>FICNAR</t>
  </si>
  <si>
    <t>Mindre flugsnappare</t>
  </si>
  <si>
    <t>Ficedula parva</t>
  </si>
  <si>
    <t>FICPAR</t>
  </si>
  <si>
    <t>Svart rödstjärt</t>
  </si>
  <si>
    <t>Phoenicurus ochruros</t>
  </si>
  <si>
    <t>PHOOCH</t>
  </si>
  <si>
    <t>Rödstjärt</t>
  </si>
  <si>
    <t>Phoenicurus phoenicurus</t>
  </si>
  <si>
    <t>PHOPHO</t>
  </si>
  <si>
    <t>Buskskvätta</t>
  </si>
  <si>
    <t>Saxicola rubetra</t>
  </si>
  <si>
    <t>SAXRUB</t>
  </si>
  <si>
    <t>Svarthakad buskskvätta</t>
  </si>
  <si>
    <t>Saxicola rubicola</t>
  </si>
  <si>
    <t>SAXOLA</t>
  </si>
  <si>
    <t>Vitgumpad buskskvätta</t>
  </si>
  <si>
    <t>Saxicola maurus</t>
  </si>
  <si>
    <t>SAXMAU</t>
  </si>
  <si>
    <t>Stenskvätta</t>
  </si>
  <si>
    <t>Oenanthe oenanthe</t>
  </si>
  <si>
    <t>OENOEN</t>
  </si>
  <si>
    <t>OEDES</t>
  </si>
  <si>
    <t>Ökenstenskvätta</t>
  </si>
  <si>
    <t>Oenanthe deserti</t>
  </si>
  <si>
    <t>OENDES</t>
  </si>
  <si>
    <t>OEHIS</t>
  </si>
  <si>
    <t>Västlig medelhavsstenskvätta</t>
  </si>
  <si>
    <t>Oenanthe hispanica</t>
  </si>
  <si>
    <t>OENHIS</t>
  </si>
  <si>
    <t>OEMEL</t>
  </si>
  <si>
    <t>Östlig medelhavsstenskvätta</t>
  </si>
  <si>
    <t>Oenanthe melanoleuca</t>
  </si>
  <si>
    <t>OENMEL</t>
  </si>
  <si>
    <t>OEPLE</t>
  </si>
  <si>
    <t>Nunnestenskvätta</t>
  </si>
  <si>
    <t>Oenanthe pleschanka</t>
  </si>
  <si>
    <t>OENPLE</t>
  </si>
  <si>
    <t>Strömstare</t>
  </si>
  <si>
    <t>Cinclus cinclus</t>
  </si>
  <si>
    <t>CINCIN</t>
  </si>
  <si>
    <t>Gråsparv</t>
  </si>
  <si>
    <t>Passer domesticus</t>
  </si>
  <si>
    <t>PASDOM</t>
  </si>
  <si>
    <t>Pilfink</t>
  </si>
  <si>
    <t>Passer montanus</t>
  </si>
  <si>
    <t>PASMON</t>
  </si>
  <si>
    <t>ALJÄR</t>
  </si>
  <si>
    <t>Alpjärnsparv</t>
  </si>
  <si>
    <t>Prunella collaris</t>
  </si>
  <si>
    <t>PRUCOL</t>
  </si>
  <si>
    <t>SIJÄR</t>
  </si>
  <si>
    <t>Sibirisk järnsparv</t>
  </si>
  <si>
    <t>Prunella montanella</t>
  </si>
  <si>
    <t>PRUMON</t>
  </si>
  <si>
    <t>PRATR</t>
  </si>
  <si>
    <t>Svartstrupig järnsparv</t>
  </si>
  <si>
    <t>Prunella atrogularis</t>
  </si>
  <si>
    <t>PRUATR</t>
  </si>
  <si>
    <t>Järnsparv</t>
  </si>
  <si>
    <t>Prunella modularis</t>
  </si>
  <si>
    <t>PRUMOD</t>
  </si>
  <si>
    <t>Gulärla</t>
  </si>
  <si>
    <t>Motacilla flava</t>
  </si>
  <si>
    <t>MOTFLA</t>
  </si>
  <si>
    <t>CIÄRL</t>
  </si>
  <si>
    <t>Citronärla</t>
  </si>
  <si>
    <t>Motacilla citreola</t>
  </si>
  <si>
    <t>MOTCIT</t>
  </si>
  <si>
    <t>Forsärla</t>
  </si>
  <si>
    <t>Motacilla cinerea</t>
  </si>
  <si>
    <t>MOTCIN</t>
  </si>
  <si>
    <t>Sädesärla</t>
  </si>
  <si>
    <t>Motacilla alba</t>
  </si>
  <si>
    <t>MOTALB</t>
  </si>
  <si>
    <t>STPIP</t>
  </si>
  <si>
    <t>Större piplärka</t>
  </si>
  <si>
    <t>Anthus richardi</t>
  </si>
  <si>
    <t>ANTRIC</t>
  </si>
  <si>
    <t>ANGOD</t>
  </si>
  <si>
    <t>Mongolpiplärka</t>
  </si>
  <si>
    <t>Anthus godlewskii</t>
  </si>
  <si>
    <t>ANTGOD</t>
  </si>
  <si>
    <t>FÄPIP</t>
  </si>
  <si>
    <t>Fältpiplärka</t>
  </si>
  <si>
    <t>Anthus campestris</t>
  </si>
  <si>
    <t>ANTCAM</t>
  </si>
  <si>
    <t>Ängspiplärka</t>
  </si>
  <si>
    <t>Anthus pratensis</t>
  </si>
  <si>
    <t>ANTPRA</t>
  </si>
  <si>
    <t>Trädpiplärka</t>
  </si>
  <si>
    <t>Anthus trivialis</t>
  </si>
  <si>
    <t>ANTTRI</t>
  </si>
  <si>
    <t>SIPIP</t>
  </si>
  <si>
    <t>Sibirisk piplärka</t>
  </si>
  <si>
    <t>Anthus hodgsoni</t>
  </si>
  <si>
    <t>ANTHOD</t>
  </si>
  <si>
    <t>ANGUS</t>
  </si>
  <si>
    <t>Tundrapiplärka</t>
  </si>
  <si>
    <t>Anthus gustavi</t>
  </si>
  <si>
    <t>ANTGUS</t>
  </si>
  <si>
    <t>Rödstrupig piplärka</t>
  </si>
  <si>
    <t>Anthus cervinus</t>
  </si>
  <si>
    <t>ANTCER</t>
  </si>
  <si>
    <t>HEPIP</t>
  </si>
  <si>
    <t>Hedpiplärka</t>
  </si>
  <si>
    <t>Anthus rubescens</t>
  </si>
  <si>
    <t>ANTRUB</t>
  </si>
  <si>
    <t>VAPIP</t>
  </si>
  <si>
    <t>Vattenpiplärka</t>
  </si>
  <si>
    <t>Anthus spinoletta</t>
  </si>
  <si>
    <t>ANTSPI</t>
  </si>
  <si>
    <t>SKPIP</t>
  </si>
  <si>
    <t>Skärpiplärka</t>
  </si>
  <si>
    <t>Anthus petrosus</t>
  </si>
  <si>
    <t>ANTPET</t>
  </si>
  <si>
    <t>Bofink</t>
  </si>
  <si>
    <t>Fringilla coelebs</t>
  </si>
  <si>
    <t>FRICOE</t>
  </si>
  <si>
    <t>Bergfink</t>
  </si>
  <si>
    <t>Fringilla montifringilla</t>
  </si>
  <si>
    <t>FRIMON</t>
  </si>
  <si>
    <t>Stenknäck</t>
  </si>
  <si>
    <t>Coccothraustes coccothraustes</t>
  </si>
  <si>
    <t>COCCOC</t>
  </si>
  <si>
    <t>Tallbit</t>
  </si>
  <si>
    <t>Pinicola enucleator</t>
  </si>
  <si>
    <t>PINENU</t>
  </si>
  <si>
    <t>Domherre</t>
  </si>
  <si>
    <t>Pyrrhula pyrrhula</t>
  </si>
  <si>
    <t>PYRPYR</t>
  </si>
  <si>
    <t>Rosenfink</t>
  </si>
  <si>
    <t>Carpodacus erythrinus</t>
  </si>
  <si>
    <t>CARERY</t>
  </si>
  <si>
    <t>Grönfink</t>
  </si>
  <si>
    <t>Chloris chloris</t>
  </si>
  <si>
    <t>CHLCHL</t>
  </si>
  <si>
    <t>Vinterhämpling</t>
  </si>
  <si>
    <t>Linaria flavirostris</t>
  </si>
  <si>
    <t>LINFLA</t>
  </si>
  <si>
    <t>Hämpling</t>
  </si>
  <si>
    <t>Linaria cannabina</t>
  </si>
  <si>
    <t>LINCAN</t>
  </si>
  <si>
    <t>Gråsiska</t>
  </si>
  <si>
    <t>Acanthis flammea</t>
  </si>
  <si>
    <t>ACAFLA</t>
  </si>
  <si>
    <t>Större korsnäbb</t>
  </si>
  <si>
    <t>Loxia pytyopsittacus</t>
  </si>
  <si>
    <t>LOXPYT</t>
  </si>
  <si>
    <t>Mindre korsnäbb</t>
  </si>
  <si>
    <t>Loxia curvirostra</t>
  </si>
  <si>
    <t>LOXCUR</t>
  </si>
  <si>
    <t>BÄKOR</t>
  </si>
  <si>
    <t>Bändelkorsnäbb</t>
  </si>
  <si>
    <t>Loxia bifasciata</t>
  </si>
  <si>
    <t>LOXBIF</t>
  </si>
  <si>
    <t>Steglits</t>
  </si>
  <si>
    <t>Carduelis carduelis</t>
  </si>
  <si>
    <t>CARCAR</t>
  </si>
  <si>
    <t>GUHÄM</t>
  </si>
  <si>
    <t>Gulhämpling</t>
  </si>
  <si>
    <t>Serinus serinus</t>
  </si>
  <si>
    <t>SERSER</t>
  </si>
  <si>
    <t>Grönsiska</t>
  </si>
  <si>
    <t>Spinus spinus</t>
  </si>
  <si>
    <t>SPISPI</t>
  </si>
  <si>
    <t>MEMEL</t>
  </si>
  <si>
    <t>Sångsparv</t>
  </si>
  <si>
    <t>Melospiza melodia</t>
  </si>
  <si>
    <t>MELMEL</t>
  </si>
  <si>
    <t>KOSPA</t>
  </si>
  <si>
    <t>Kornsparv</t>
  </si>
  <si>
    <t>Emberiza calandra</t>
  </si>
  <si>
    <t>EMBCAL</t>
  </si>
  <si>
    <t>Gulsparv</t>
  </si>
  <si>
    <t>Emberiza citrinella</t>
  </si>
  <si>
    <t>EMBCIT</t>
  </si>
  <si>
    <t>EMLEU</t>
  </si>
  <si>
    <t>Tallsparv</t>
  </si>
  <si>
    <t>Emberiza leucocephala</t>
  </si>
  <si>
    <t>EMBLEU</t>
  </si>
  <si>
    <t>KLSPA</t>
  </si>
  <si>
    <t>Klippsparv</t>
  </si>
  <si>
    <t>Emberiza cia</t>
  </si>
  <si>
    <t>EMBCIA</t>
  </si>
  <si>
    <t>Ortolansparv</t>
  </si>
  <si>
    <t>Emberiza hortulana</t>
  </si>
  <si>
    <t>EMBHOR</t>
  </si>
  <si>
    <t>ROSPA</t>
  </si>
  <si>
    <t>Rostsparv</t>
  </si>
  <si>
    <t>Emberiza caesia</t>
  </si>
  <si>
    <t>EMBCAE</t>
  </si>
  <si>
    <t>EMCIR</t>
  </si>
  <si>
    <t>Häcksparv</t>
  </si>
  <si>
    <t>Emberiza cirlus</t>
  </si>
  <si>
    <t>EMBCIR</t>
  </si>
  <si>
    <t>Dvärgsparv</t>
  </si>
  <si>
    <t>Emberiza pusilla</t>
  </si>
  <si>
    <t>EMBPUS</t>
  </si>
  <si>
    <t>Videsparv</t>
  </si>
  <si>
    <t>Emberiza rustica</t>
  </si>
  <si>
    <t>EMBRUS</t>
  </si>
  <si>
    <t>GYSPA</t>
  </si>
  <si>
    <t>Gyllensparv</t>
  </si>
  <si>
    <t>Emberiza aureola</t>
  </si>
  <si>
    <t>EMBAUR</t>
  </si>
  <si>
    <t>Svarthuvad sparv</t>
  </si>
  <si>
    <t>Emberiza melanocephala</t>
  </si>
  <si>
    <t>EMBMEL</t>
  </si>
  <si>
    <t>EMSPO</t>
  </si>
  <si>
    <t>Gråhuvad sparv</t>
  </si>
  <si>
    <t>Emberiza spodocephala</t>
  </si>
  <si>
    <t>EMBSPO</t>
  </si>
  <si>
    <t>Sävsparv</t>
  </si>
  <si>
    <t>Emberiza schoeniclus</t>
  </si>
  <si>
    <t>EMBSCH</t>
  </si>
  <si>
    <t>Lappsparv</t>
  </si>
  <si>
    <t>Calcarius lapponicus</t>
  </si>
  <si>
    <t>CALLAP</t>
  </si>
  <si>
    <t>Snösparv</t>
  </si>
  <si>
    <t>Plectrophenax nivalis</t>
  </si>
  <si>
    <t>PLENIV</t>
  </si>
  <si>
    <t>PHLUD</t>
  </si>
  <si>
    <t>Brokig kardinal</t>
  </si>
  <si>
    <t>Pheucticus ludovicianus</t>
  </si>
  <si>
    <t>PHELUD</t>
  </si>
  <si>
    <t>OKÄND</t>
  </si>
  <si>
    <t>Okänd (eller miss i notering)</t>
  </si>
  <si>
    <t>UNKNOWN</t>
  </si>
  <si>
    <t>NYART</t>
  </si>
  <si>
    <t>Ny art (eller hybrid) som saknar kod (ange i textrad)</t>
  </si>
  <si>
    <t>NEW</t>
  </si>
  <si>
    <t>KASS</t>
  </si>
  <si>
    <t>Kasserad ring</t>
  </si>
  <si>
    <t>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</si>
</sst>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000000"/>
      <name val="Calibri"/>
      <family val="2"/>
    </font>
    <font>
      <i/>
      <sz val="11"/>
      <color rgb="FFFFFF00"/>
      <name val="Calibri"/>
      <family val="2"/>
    </font>
    <font>
      <b/>
      <sz val="14"/>
      <color rgb="FFFFFF00"/>
      <name val="Calibri"/>
      <family val="2"/>
    </font>
    <font>
      <b/>
      <i/>
      <sz val="10"/>
      <color rgb="FF0070C0"/>
      <name val="Arial"/>
      <family val="2"/>
    </font>
    <font>
      <sz val="12.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b/>
      <sz val="12"/>
      <color rgb="FFFFFF00"/>
      <name val="Arial"/>
      <family val="2"/>
    </font>
    <font>
      <sz val="11"/>
      <color theme="0" tint="-0.34998626667073579"/>
      <name val="Calibri"/>
      <family val="2"/>
    </font>
    <font>
      <i/>
      <sz val="11"/>
      <color theme="0" tint="-0.34998626667073579"/>
      <name val="Calibri"/>
      <family val="2"/>
    </font>
    <font>
      <b/>
      <i/>
      <sz val="12"/>
      <color rgb="FFFFFF00"/>
      <name val="Calibri"/>
      <family val="2"/>
    </font>
    <font>
      <sz val="16"/>
      <color theme="0" tint="-0.249977111117893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6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00"/>
      <name val="Arial"/>
      <family val="2"/>
    </font>
    <font>
      <b/>
      <sz val="11"/>
      <color theme="0"/>
      <name val="Arial"/>
      <family val="2"/>
    </font>
    <font>
      <sz val="11"/>
      <color theme="0" tint="-0.34998626667073579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2048FA"/>
      <name val="Arial"/>
      <family val="2"/>
    </font>
    <font>
      <b/>
      <i/>
      <sz val="10"/>
      <color rgb="FF0066FF"/>
      <name val="Arial"/>
      <family val="2"/>
    </font>
    <font>
      <b/>
      <sz val="11"/>
      <color rgb="FFFF0000"/>
      <name val="Calibri"/>
      <family val="2"/>
      <scheme val="minor"/>
    </font>
    <font>
      <sz val="14"/>
      <color rgb="FF000000"/>
      <name val="Calibri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/>
        <bgColor rgb="FF000000"/>
      </patternFill>
    </fill>
    <fill>
      <patternFill patternType="solid">
        <fgColor theme="1" tint="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2" xfId="0" applyFont="1" applyBorder="1"/>
    <xf numFmtId="0" fontId="3" fillId="3" borderId="0" xfId="0" applyFont="1" applyFill="1" applyBorder="1"/>
    <xf numFmtId="0" fontId="3" fillId="0" borderId="3" xfId="0" applyFont="1" applyBorder="1"/>
    <xf numFmtId="0" fontId="9" fillId="4" borderId="0" xfId="0" applyFont="1" applyFill="1" applyAlignment="1">
      <alignment horizontal="center"/>
    </xf>
    <xf numFmtId="0" fontId="4" fillId="0" borderId="0" xfId="0" applyFont="1" applyFill="1" applyBorder="1"/>
    <xf numFmtId="0" fontId="12" fillId="4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5" xfId="0" applyFont="1" applyBorder="1"/>
    <xf numFmtId="0" fontId="5" fillId="0" borderId="0" xfId="0" applyFont="1" applyFill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8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19" fillId="7" borderId="0" xfId="0" applyFont="1" applyFill="1" applyAlignment="1"/>
    <xf numFmtId="0" fontId="13" fillId="8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Alignment="1">
      <alignment textRotation="45"/>
    </xf>
    <xf numFmtId="0" fontId="7" fillId="0" borderId="0" xfId="0" applyFont="1" applyAlignment="1">
      <alignment horizontal="center" textRotation="45"/>
    </xf>
    <xf numFmtId="0" fontId="7" fillId="0" borderId="0" xfId="0" applyFont="1" applyAlignment="1">
      <alignment textRotation="45"/>
    </xf>
    <xf numFmtId="0" fontId="7" fillId="0" borderId="0" xfId="0" applyFont="1" applyAlignment="1">
      <alignment horizontal="center" vertical="center" textRotation="45"/>
    </xf>
    <xf numFmtId="0" fontId="11" fillId="0" borderId="0" xfId="0" applyFont="1" applyAlignment="1">
      <alignment horizontal="center" textRotation="45"/>
    </xf>
    <xf numFmtId="0" fontId="6" fillId="0" borderId="0" xfId="0" applyFont="1" applyAlignment="1">
      <alignment vertical="center"/>
    </xf>
    <xf numFmtId="0" fontId="3" fillId="0" borderId="2" xfId="0" applyFont="1" applyFill="1" applyBorder="1"/>
    <xf numFmtId="0" fontId="23" fillId="7" borderId="4" xfId="0" applyFont="1" applyFill="1" applyBorder="1"/>
    <xf numFmtId="0" fontId="24" fillId="9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 textRotation="45"/>
    </xf>
    <xf numFmtId="0" fontId="8" fillId="3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left" vertical="top"/>
    </xf>
    <xf numFmtId="0" fontId="26" fillId="11" borderId="0" xfId="0" applyFont="1" applyFill="1" applyAlignment="1">
      <alignment horizontal="left" vertical="top"/>
    </xf>
    <xf numFmtId="0" fontId="27" fillId="0" borderId="0" xfId="0" applyFont="1" applyAlignment="1">
      <alignment textRotation="45"/>
    </xf>
    <xf numFmtId="0" fontId="27" fillId="0" borderId="0" xfId="0" applyFont="1" applyAlignment="1"/>
    <xf numFmtId="0" fontId="29" fillId="4" borderId="0" xfId="0" applyFont="1" applyFill="1" applyAlignment="1">
      <alignment horizontal="center"/>
    </xf>
    <xf numFmtId="0" fontId="30" fillId="7" borderId="0" xfId="0" applyFont="1" applyFill="1" applyAlignment="1"/>
    <xf numFmtId="0" fontId="31" fillId="0" borderId="0" xfId="0" applyFont="1" applyAlignment="1">
      <alignment horizontal="center" textRotation="45"/>
    </xf>
    <xf numFmtId="0" fontId="2" fillId="14" borderId="7" xfId="0" applyFont="1" applyFill="1" applyBorder="1" applyAlignment="1">
      <alignment textRotation="45"/>
    </xf>
    <xf numFmtId="0" fontId="9" fillId="13" borderId="8" xfId="0" applyFont="1" applyFill="1" applyBorder="1" applyAlignment="1">
      <alignment horizontal="center"/>
    </xf>
    <xf numFmtId="0" fontId="24" fillId="15" borderId="8" xfId="0" applyFont="1" applyFill="1" applyBorder="1" applyAlignment="1">
      <alignment horizontal="center"/>
    </xf>
    <xf numFmtId="0" fontId="13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4" fillId="13" borderId="8" xfId="0" applyFont="1" applyFill="1" applyBorder="1"/>
    <xf numFmtId="0" fontId="0" fillId="13" borderId="8" xfId="0" applyFont="1" applyFill="1" applyBorder="1" applyAlignment="1">
      <alignment horizontal="center"/>
    </xf>
    <xf numFmtId="0" fontId="0" fillId="13" borderId="8" xfId="0" applyFont="1" applyFill="1" applyBorder="1" applyAlignment="1">
      <alignment textRotation="45"/>
    </xf>
    <xf numFmtId="0" fontId="0" fillId="13" borderId="8" xfId="0" applyFont="1" applyFill="1" applyBorder="1" applyAlignment="1"/>
    <xf numFmtId="0" fontId="10" fillId="4" borderId="0" xfId="0" applyFont="1" applyFill="1" applyBorder="1" applyAlignment="1">
      <alignment horizontal="center" vertical="center" textRotation="45"/>
    </xf>
    <xf numFmtId="0" fontId="10" fillId="5" borderId="0" xfId="0" applyFont="1" applyFill="1" applyBorder="1" applyAlignment="1">
      <alignment horizontal="center" vertical="center" textRotation="45"/>
    </xf>
    <xf numFmtId="0" fontId="10" fillId="5" borderId="0" xfId="0" applyFont="1" applyFill="1" applyBorder="1" applyAlignment="1">
      <alignment horizontal="left" vertical="center" textRotation="45"/>
    </xf>
    <xf numFmtId="0" fontId="21" fillId="5" borderId="0" xfId="0" applyFont="1" applyFill="1" applyBorder="1" applyAlignment="1">
      <alignment horizontal="left" vertical="center" textRotation="45"/>
    </xf>
    <xf numFmtId="0" fontId="2" fillId="2" borderId="1" xfId="0" applyFont="1" applyFill="1" applyBorder="1" applyAlignment="1">
      <alignment vertical="center" textRotation="45"/>
    </xf>
    <xf numFmtId="0" fontId="0" fillId="0" borderId="0" xfId="0" applyAlignment="1">
      <alignment horizontal="center"/>
    </xf>
    <xf numFmtId="0" fontId="35" fillId="11" borderId="0" xfId="0" applyFont="1" applyFill="1" applyAlignment="1">
      <alignment horizontal="left" vertical="top"/>
    </xf>
    <xf numFmtId="0" fontId="35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left" vertical="top"/>
    </xf>
    <xf numFmtId="0" fontId="0" fillId="0" borderId="0" xfId="0"/>
    <xf numFmtId="0" fontId="3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32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4" fillId="0" borderId="0" xfId="0" applyFont="1" applyFill="1"/>
    <xf numFmtId="0" fontId="37" fillId="0" borderId="0" xfId="0" applyFont="1" applyFill="1"/>
    <xf numFmtId="0" fontId="33" fillId="0" borderId="0" xfId="0" applyFont="1" applyFill="1"/>
    <xf numFmtId="0" fontId="0" fillId="0" borderId="0" xfId="0" applyFont="1" applyAlignment="1">
      <alignment horizontal="center" textRotation="45"/>
    </xf>
    <xf numFmtId="0" fontId="0" fillId="0" borderId="0" xfId="0" applyAlignment="1">
      <alignment vertical="center"/>
    </xf>
    <xf numFmtId="0" fontId="13" fillId="4" borderId="0" xfId="0" applyFont="1" applyFill="1" applyAlignment="1">
      <alignment textRotation="45"/>
    </xf>
    <xf numFmtId="0" fontId="13" fillId="4" borderId="0" xfId="0" applyFont="1" applyFill="1" applyAlignment="1">
      <alignment horizontal="center" textRotation="45"/>
    </xf>
    <xf numFmtId="0" fontId="39" fillId="4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16" borderId="6" xfId="0" applyFont="1" applyFill="1" applyBorder="1" applyAlignment="1">
      <alignment horizontal="center"/>
    </xf>
    <xf numFmtId="0" fontId="0" fillId="0" borderId="6" xfId="0" applyFont="1" applyBorder="1" applyAlignment="1"/>
    <xf numFmtId="0" fontId="0" fillId="16" borderId="6" xfId="0" applyFont="1" applyFill="1" applyBorder="1" applyAlignment="1"/>
    <xf numFmtId="0" fontId="17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 textRotation="9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/>
    <xf numFmtId="0" fontId="40" fillId="12" borderId="0" xfId="0" applyFont="1" applyFill="1" applyAlignment="1">
      <alignment horizontal="center" textRotation="45"/>
    </xf>
    <xf numFmtId="0" fontId="28" fillId="4" borderId="0" xfId="0" applyFont="1" applyFill="1" applyAlignment="1">
      <alignment horizontal="left" vertical="center" textRotation="45"/>
    </xf>
    <xf numFmtId="0" fontId="41" fillId="0" borderId="0" xfId="0" applyFont="1" applyAlignment="1"/>
    <xf numFmtId="0" fontId="0" fillId="0" borderId="0" xfId="0" applyAlignment="1"/>
    <xf numFmtId="0" fontId="0" fillId="0" borderId="0" xfId="0" applyAlignment="1"/>
    <xf numFmtId="0" fontId="34" fillId="13" borderId="0" xfId="0" applyFont="1" applyFill="1" applyBorder="1"/>
    <xf numFmtId="0" fontId="0" fillId="0" borderId="9" xfId="0" applyBorder="1"/>
    <xf numFmtId="0" fontId="0" fillId="0" borderId="0" xfId="0" applyBorder="1"/>
    <xf numFmtId="0" fontId="0" fillId="12" borderId="0" xfId="0" applyFill="1" applyBorder="1"/>
    <xf numFmtId="0" fontId="0" fillId="12" borderId="9" xfId="0" applyFill="1" applyBorder="1"/>
    <xf numFmtId="0" fontId="0" fillId="0" borderId="9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1"/>
  <sheetViews>
    <sheetView zoomScaleNormal="100" workbookViewId="0">
      <pane xSplit="1" ySplit="1" topLeftCell="B135" activePane="bottomRight" state="frozen"/>
      <selection pane="topRight" activeCell="B1" sqref="B1"/>
      <selection pane="bottomLeft" activeCell="A2" sqref="A2"/>
      <selection pane="bottomRight" activeCell="E155" sqref="E155"/>
    </sheetView>
  </sheetViews>
  <sheetFormatPr defaultColWidth="15.140625" defaultRowHeight="15" customHeight="1" x14ac:dyDescent="0.25"/>
  <cols>
    <col min="1" max="1" width="29.28515625" bestFit="1" customWidth="1"/>
    <col min="2" max="8" width="6.28515625" style="16" bestFit="1" customWidth="1"/>
    <col min="9" max="9" width="6.28515625" style="2" bestFit="1" customWidth="1"/>
    <col min="10" max="11" width="7" style="16" bestFit="1" customWidth="1"/>
    <col min="12" max="21" width="7" style="2" bestFit="1" customWidth="1"/>
    <col min="22" max="27" width="7" bestFit="1" customWidth="1"/>
    <col min="28" max="30" width="7.7109375" bestFit="1" customWidth="1"/>
    <col min="31" max="31" width="8" bestFit="1" customWidth="1"/>
    <col min="32" max="33" width="7.7109375" bestFit="1" customWidth="1"/>
    <col min="34" max="34" width="8" bestFit="1" customWidth="1"/>
    <col min="35" max="45" width="7.7109375" bestFit="1" customWidth="1"/>
    <col min="46" max="46" width="8" bestFit="1" customWidth="1"/>
    <col min="47" max="47" width="7.7109375" bestFit="1" customWidth="1"/>
    <col min="48" max="48" width="8" bestFit="1" customWidth="1"/>
    <col min="49" max="49" width="7.7109375" bestFit="1" customWidth="1"/>
    <col min="50" max="50" width="8" bestFit="1" customWidth="1"/>
    <col min="51" max="56" width="7.7109375" bestFit="1" customWidth="1"/>
    <col min="57" max="57" width="8" bestFit="1" customWidth="1"/>
    <col min="58" max="58" width="8" style="3" bestFit="1" customWidth="1"/>
    <col min="59" max="59" width="7.7109375" style="3" bestFit="1" customWidth="1"/>
    <col min="60" max="60" width="7.7109375" bestFit="1" customWidth="1"/>
    <col min="61" max="61" width="7.7109375" style="2" bestFit="1" customWidth="1"/>
    <col min="62" max="62" width="9.85546875" bestFit="1" customWidth="1"/>
    <col min="63" max="63" width="9.85546875" style="53" customWidth="1"/>
  </cols>
  <sheetData>
    <row r="1" spans="1:64" s="25" customFormat="1" ht="57" customHeight="1" thickBot="1" x14ac:dyDescent="0.3">
      <c r="A1" s="36" t="s">
        <v>154</v>
      </c>
      <c r="B1" s="54">
        <v>1961</v>
      </c>
      <c r="C1" s="54">
        <v>1962</v>
      </c>
      <c r="D1" s="54">
        <v>1963</v>
      </c>
      <c r="E1" s="54">
        <v>1964</v>
      </c>
      <c r="F1" s="54">
        <v>1965</v>
      </c>
      <c r="G1" s="54">
        <v>1966</v>
      </c>
      <c r="H1" s="54">
        <v>1967</v>
      </c>
      <c r="I1" s="54">
        <v>1968</v>
      </c>
      <c r="J1" s="54">
        <v>1969</v>
      </c>
      <c r="K1" s="54">
        <v>1970</v>
      </c>
      <c r="L1" s="54">
        <v>1971</v>
      </c>
      <c r="M1" s="54">
        <v>1972</v>
      </c>
      <c r="N1" s="54">
        <v>1973</v>
      </c>
      <c r="O1" s="55">
        <v>1974</v>
      </c>
      <c r="P1" s="55">
        <v>1975</v>
      </c>
      <c r="Q1" s="55">
        <v>1976</v>
      </c>
      <c r="R1" s="55">
        <v>1977</v>
      </c>
      <c r="S1" s="55">
        <v>1978</v>
      </c>
      <c r="T1" s="55">
        <v>1979</v>
      </c>
      <c r="U1" s="55">
        <v>1980</v>
      </c>
      <c r="V1" s="55">
        <v>1981</v>
      </c>
      <c r="W1" s="55">
        <v>1982</v>
      </c>
      <c r="X1" s="55">
        <v>1983</v>
      </c>
      <c r="Y1" s="56">
        <v>1984</v>
      </c>
      <c r="Z1" s="56">
        <v>1985</v>
      </c>
      <c r="AA1" s="56">
        <v>1986</v>
      </c>
      <c r="AB1" s="56">
        <v>1987</v>
      </c>
      <c r="AC1" s="56">
        <v>1988</v>
      </c>
      <c r="AD1" s="56">
        <v>1989</v>
      </c>
      <c r="AE1" s="56">
        <v>1990</v>
      </c>
      <c r="AF1" s="56">
        <v>1991</v>
      </c>
      <c r="AG1" s="56">
        <v>1992</v>
      </c>
      <c r="AH1" s="57">
        <v>1993</v>
      </c>
      <c r="AI1" s="57">
        <v>1994</v>
      </c>
      <c r="AJ1" s="57">
        <v>1995</v>
      </c>
      <c r="AK1" s="57">
        <v>1996</v>
      </c>
      <c r="AL1" s="57">
        <v>1997</v>
      </c>
      <c r="AM1" s="57">
        <v>1998</v>
      </c>
      <c r="AN1" s="57">
        <v>1999</v>
      </c>
      <c r="AO1" s="56">
        <v>2000</v>
      </c>
      <c r="AP1" s="56">
        <v>2001</v>
      </c>
      <c r="AQ1" s="56">
        <v>2002</v>
      </c>
      <c r="AR1" s="56">
        <v>2003</v>
      </c>
      <c r="AS1" s="56">
        <v>2004</v>
      </c>
      <c r="AT1" s="56">
        <v>2005</v>
      </c>
      <c r="AU1" s="56">
        <v>2006</v>
      </c>
      <c r="AV1" s="56">
        <v>2007</v>
      </c>
      <c r="AW1" s="56">
        <v>2008</v>
      </c>
      <c r="AX1" s="56">
        <v>2009</v>
      </c>
      <c r="AY1" s="56">
        <v>2010</v>
      </c>
      <c r="AZ1" s="56">
        <v>2011</v>
      </c>
      <c r="BA1" s="56">
        <v>2012</v>
      </c>
      <c r="BB1" s="56">
        <v>2013</v>
      </c>
      <c r="BC1" s="56">
        <v>2014</v>
      </c>
      <c r="BD1" s="56">
        <v>2015</v>
      </c>
      <c r="BE1" s="56">
        <v>2016</v>
      </c>
      <c r="BF1" s="56">
        <v>2017</v>
      </c>
      <c r="BG1" s="56">
        <v>2018</v>
      </c>
      <c r="BH1" s="56">
        <v>2019</v>
      </c>
      <c r="BI1" s="55">
        <v>2020</v>
      </c>
      <c r="BJ1" s="58" t="s">
        <v>189</v>
      </c>
      <c r="BK1" s="45"/>
      <c r="BL1" s="40"/>
    </row>
    <row r="2" spans="1:64" ht="16.5" customHeight="1" thickTop="1" x14ac:dyDescent="0.25">
      <c r="A2" s="7" t="s">
        <v>0</v>
      </c>
      <c r="B2" s="84"/>
      <c r="C2" s="84"/>
      <c r="D2" s="84"/>
      <c r="E2" s="84"/>
      <c r="F2" s="84"/>
      <c r="G2" s="84"/>
      <c r="H2" s="84"/>
      <c r="I2" s="85"/>
      <c r="J2" s="84"/>
      <c r="K2" s="84"/>
      <c r="L2" s="84"/>
      <c r="M2" s="84"/>
      <c r="N2" s="84"/>
      <c r="O2" s="86"/>
      <c r="P2" s="86"/>
      <c r="Q2" s="86">
        <v>1</v>
      </c>
      <c r="R2" s="86"/>
      <c r="S2" s="86"/>
      <c r="T2" s="86"/>
      <c r="U2" s="86"/>
      <c r="V2" s="79"/>
      <c r="W2" s="79"/>
      <c r="X2" s="79"/>
      <c r="Y2" s="87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87"/>
      <c r="BG2" s="87"/>
      <c r="BH2" s="79"/>
      <c r="BI2" s="88" t="s">
        <v>152</v>
      </c>
      <c r="BJ2" s="8">
        <f t="shared" ref="BJ2:BJ33" si="0">SUM(B2:BI2)</f>
        <v>1</v>
      </c>
      <c r="BK2" s="46"/>
      <c r="BL2" s="41"/>
    </row>
    <row r="3" spans="1:64" ht="15.75" customHeight="1" x14ac:dyDescent="0.25">
      <c r="A3" s="5" t="s">
        <v>1</v>
      </c>
      <c r="B3" s="84"/>
      <c r="C3" s="84"/>
      <c r="D3" s="84"/>
      <c r="E3" s="84"/>
      <c r="F3" s="84"/>
      <c r="G3" s="84"/>
      <c r="H3" s="84"/>
      <c r="I3" s="85"/>
      <c r="J3" s="84"/>
      <c r="K3" s="84"/>
      <c r="L3" s="84"/>
      <c r="M3" s="84"/>
      <c r="N3" s="84"/>
      <c r="O3" s="86"/>
      <c r="P3" s="86"/>
      <c r="Q3" s="86"/>
      <c r="R3" s="86">
        <v>1</v>
      </c>
      <c r="S3" s="86"/>
      <c r="T3" s="86"/>
      <c r="U3" s="86"/>
      <c r="V3" s="79"/>
      <c r="W3" s="79"/>
      <c r="X3" s="79"/>
      <c r="Y3" s="87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87"/>
      <c r="BG3" s="87"/>
      <c r="BH3" s="79"/>
      <c r="BI3" s="89" t="s">
        <v>16</v>
      </c>
      <c r="BJ3" s="8">
        <f t="shared" si="0"/>
        <v>1</v>
      </c>
      <c r="BK3" s="46"/>
      <c r="BL3" s="41"/>
    </row>
    <row r="4" spans="1:64" ht="15.75" customHeight="1" x14ac:dyDescent="0.25">
      <c r="A4" s="5" t="s">
        <v>2</v>
      </c>
      <c r="B4" s="84"/>
      <c r="C4" s="84"/>
      <c r="D4" s="84"/>
      <c r="E4" s="84"/>
      <c r="F4" s="84"/>
      <c r="G4" s="84"/>
      <c r="H4" s="84"/>
      <c r="I4" s="85"/>
      <c r="J4" s="84"/>
      <c r="K4" s="84"/>
      <c r="L4" s="84"/>
      <c r="M4" s="84"/>
      <c r="N4" s="84"/>
      <c r="O4" s="86"/>
      <c r="P4" s="86"/>
      <c r="Q4" s="86"/>
      <c r="R4" s="86"/>
      <c r="S4" s="86"/>
      <c r="T4" s="86"/>
      <c r="U4" s="86"/>
      <c r="V4" s="79"/>
      <c r="W4" s="79"/>
      <c r="X4" s="79"/>
      <c r="Y4" s="87"/>
      <c r="Z4" s="79"/>
      <c r="AA4" s="79"/>
      <c r="AB4" s="79"/>
      <c r="AC4" s="79"/>
      <c r="AD4" s="79"/>
      <c r="AE4" s="79"/>
      <c r="AF4" s="79"/>
      <c r="AG4" s="79"/>
      <c r="AH4" s="79">
        <v>1</v>
      </c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87"/>
      <c r="BG4" s="87"/>
      <c r="BH4" s="79"/>
      <c r="BI4" s="88" t="s">
        <v>152</v>
      </c>
      <c r="BJ4" s="8">
        <f t="shared" si="0"/>
        <v>1</v>
      </c>
      <c r="BK4" s="46"/>
      <c r="BL4" s="41"/>
    </row>
    <row r="5" spans="1:64" ht="15.75" customHeight="1" x14ac:dyDescent="0.25">
      <c r="A5" s="5" t="s">
        <v>3</v>
      </c>
      <c r="B5" s="84"/>
      <c r="C5" s="84"/>
      <c r="D5" s="84"/>
      <c r="E5" s="84"/>
      <c r="F5" s="84"/>
      <c r="G5" s="84"/>
      <c r="H5" s="84"/>
      <c r="I5" s="85"/>
      <c r="J5" s="84"/>
      <c r="K5" s="84"/>
      <c r="L5" s="84"/>
      <c r="M5" s="84"/>
      <c r="N5" s="84"/>
      <c r="O5" s="86"/>
      <c r="P5" s="86"/>
      <c r="Q5" s="86">
        <v>1</v>
      </c>
      <c r="R5" s="86"/>
      <c r="S5" s="86"/>
      <c r="T5" s="86"/>
      <c r="U5" s="86"/>
      <c r="V5" s="79"/>
      <c r="W5" s="79"/>
      <c r="X5" s="79"/>
      <c r="Y5" s="87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>
        <v>1</v>
      </c>
      <c r="AQ5" s="79"/>
      <c r="AR5" s="79"/>
      <c r="AS5" s="79"/>
      <c r="AT5" s="79">
        <v>12</v>
      </c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87"/>
      <c r="BG5" s="87"/>
      <c r="BH5" s="79"/>
      <c r="BI5" s="88" t="s">
        <v>152</v>
      </c>
      <c r="BJ5" s="8">
        <f t="shared" si="0"/>
        <v>14</v>
      </c>
      <c r="BK5" s="46"/>
      <c r="BL5" s="41"/>
    </row>
    <row r="6" spans="1:64" ht="15.75" customHeight="1" x14ac:dyDescent="0.25">
      <c r="A6" s="5" t="s">
        <v>4</v>
      </c>
      <c r="B6" s="84"/>
      <c r="C6" s="84"/>
      <c r="D6" s="84"/>
      <c r="E6" s="84"/>
      <c r="F6" s="84"/>
      <c r="G6" s="84"/>
      <c r="H6" s="84"/>
      <c r="I6" s="85"/>
      <c r="J6" s="84"/>
      <c r="K6" s="84"/>
      <c r="L6" s="84"/>
      <c r="M6" s="84"/>
      <c r="N6" s="84"/>
      <c r="O6" s="86"/>
      <c r="P6" s="86"/>
      <c r="Q6" s="86">
        <v>1</v>
      </c>
      <c r="R6" s="86"/>
      <c r="S6" s="86"/>
      <c r="T6" s="86"/>
      <c r="U6" s="86"/>
      <c r="V6" s="79"/>
      <c r="W6" s="79"/>
      <c r="X6" s="79"/>
      <c r="Y6" s="87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87"/>
      <c r="BG6" s="87"/>
      <c r="BH6" s="79"/>
      <c r="BI6" s="88" t="s">
        <v>152</v>
      </c>
      <c r="BJ6" s="8">
        <f t="shared" si="0"/>
        <v>1</v>
      </c>
      <c r="BK6" s="46"/>
      <c r="BL6" s="41"/>
    </row>
    <row r="7" spans="1:64" ht="15.75" customHeight="1" x14ac:dyDescent="0.25">
      <c r="A7" s="5" t="s">
        <v>5</v>
      </c>
      <c r="B7" s="84"/>
      <c r="C7" s="84"/>
      <c r="D7" s="84"/>
      <c r="E7" s="84"/>
      <c r="F7" s="84"/>
      <c r="G7" s="84"/>
      <c r="H7" s="84"/>
      <c r="I7" s="85"/>
      <c r="J7" s="84"/>
      <c r="K7" s="84"/>
      <c r="L7" s="84"/>
      <c r="M7" s="84"/>
      <c r="N7" s="84"/>
      <c r="O7" s="86"/>
      <c r="P7" s="86"/>
      <c r="Q7" s="86"/>
      <c r="R7" s="86"/>
      <c r="S7" s="86"/>
      <c r="T7" s="86">
        <v>1</v>
      </c>
      <c r="U7" s="86"/>
      <c r="V7" s="79"/>
      <c r="W7" s="79"/>
      <c r="X7" s="79"/>
      <c r="Y7" s="87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87"/>
      <c r="BG7" s="87"/>
      <c r="BH7" s="79"/>
      <c r="BI7" s="88" t="s">
        <v>152</v>
      </c>
      <c r="BJ7" s="8">
        <f t="shared" si="0"/>
        <v>1</v>
      </c>
      <c r="BK7" s="46"/>
      <c r="BL7" s="41"/>
    </row>
    <row r="8" spans="1:64" ht="15.75" customHeight="1" x14ac:dyDescent="0.25">
      <c r="A8" s="5" t="s">
        <v>6</v>
      </c>
      <c r="B8" s="84"/>
      <c r="C8" s="84"/>
      <c r="D8" s="84"/>
      <c r="E8" s="84"/>
      <c r="F8" s="84"/>
      <c r="G8" s="84"/>
      <c r="H8" s="84"/>
      <c r="I8" s="85"/>
      <c r="J8" s="84"/>
      <c r="K8" s="84"/>
      <c r="L8" s="84"/>
      <c r="M8" s="84"/>
      <c r="N8" s="84"/>
      <c r="O8" s="86"/>
      <c r="P8" s="86"/>
      <c r="Q8" s="86"/>
      <c r="R8" s="86"/>
      <c r="S8" s="86">
        <v>2</v>
      </c>
      <c r="T8" s="86">
        <v>2</v>
      </c>
      <c r="U8" s="86">
        <v>2</v>
      </c>
      <c r="V8" s="79">
        <v>2</v>
      </c>
      <c r="W8" s="79">
        <v>2</v>
      </c>
      <c r="X8" s="79"/>
      <c r="Y8" s="87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7"/>
      <c r="BG8" s="87"/>
      <c r="BH8" s="79"/>
      <c r="BI8" s="88" t="s">
        <v>152</v>
      </c>
      <c r="BJ8" s="8">
        <f t="shared" si="0"/>
        <v>10</v>
      </c>
      <c r="BK8" s="46"/>
      <c r="BL8" s="41"/>
    </row>
    <row r="9" spans="1:64" ht="15.75" customHeight="1" x14ac:dyDescent="0.25">
      <c r="A9" s="1" t="s">
        <v>7</v>
      </c>
      <c r="B9" s="84"/>
      <c r="C9" s="84"/>
      <c r="D9" s="84"/>
      <c r="E9" s="84"/>
      <c r="F9" s="84"/>
      <c r="G9" s="84"/>
      <c r="H9" s="84"/>
      <c r="I9" s="85"/>
      <c r="J9" s="84"/>
      <c r="K9" s="84"/>
      <c r="L9" s="84"/>
      <c r="M9" s="84"/>
      <c r="N9" s="84"/>
      <c r="O9" s="86"/>
      <c r="P9" s="86"/>
      <c r="Q9" s="86"/>
      <c r="R9" s="86"/>
      <c r="S9" s="86"/>
      <c r="T9" s="86"/>
      <c r="U9" s="86"/>
      <c r="V9" s="79"/>
      <c r="W9" s="79">
        <v>3</v>
      </c>
      <c r="X9" s="79"/>
      <c r="Y9" s="87"/>
      <c r="Z9" s="79"/>
      <c r="AA9" s="79"/>
      <c r="AB9" s="79"/>
      <c r="AC9" s="79"/>
      <c r="AD9" s="79"/>
      <c r="AE9" s="79"/>
      <c r="AF9" s="79">
        <v>1</v>
      </c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7"/>
      <c r="BG9" s="87"/>
      <c r="BH9" s="79"/>
      <c r="BI9" s="88" t="s">
        <v>152</v>
      </c>
      <c r="BJ9" s="8">
        <f t="shared" si="0"/>
        <v>4</v>
      </c>
      <c r="BK9" s="46"/>
      <c r="BL9" s="41"/>
    </row>
    <row r="10" spans="1:64" ht="15.75" customHeight="1" x14ac:dyDescent="0.25">
      <c r="A10" s="5" t="s">
        <v>8</v>
      </c>
      <c r="B10" s="84"/>
      <c r="C10" s="84"/>
      <c r="D10" s="84"/>
      <c r="E10" s="84"/>
      <c r="F10" s="84"/>
      <c r="G10" s="84"/>
      <c r="H10" s="84"/>
      <c r="I10" s="85"/>
      <c r="J10" s="84"/>
      <c r="K10" s="84"/>
      <c r="L10" s="84"/>
      <c r="M10" s="84"/>
      <c r="N10" s="84"/>
      <c r="O10" s="86"/>
      <c r="P10" s="86"/>
      <c r="Q10" s="86"/>
      <c r="R10" s="86"/>
      <c r="S10" s="86"/>
      <c r="T10" s="86"/>
      <c r="U10" s="86"/>
      <c r="V10" s="79">
        <v>1</v>
      </c>
      <c r="W10" s="79"/>
      <c r="X10" s="79"/>
      <c r="Y10" s="87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>
        <v>1</v>
      </c>
      <c r="AW10" s="79"/>
      <c r="AX10" s="79"/>
      <c r="AY10" s="79"/>
      <c r="AZ10" s="79"/>
      <c r="BA10" s="79"/>
      <c r="BB10" s="79"/>
      <c r="BC10" s="79"/>
      <c r="BD10" s="79"/>
      <c r="BE10" s="79"/>
      <c r="BF10" s="87"/>
      <c r="BG10" s="87"/>
      <c r="BH10" s="79"/>
      <c r="BI10" s="88" t="s">
        <v>152</v>
      </c>
      <c r="BJ10" s="8">
        <f t="shared" si="0"/>
        <v>2</v>
      </c>
      <c r="BK10" s="46"/>
      <c r="BL10" s="41"/>
    </row>
    <row r="11" spans="1:64" ht="15.75" customHeight="1" x14ac:dyDescent="0.25">
      <c r="A11" s="5" t="s">
        <v>9</v>
      </c>
      <c r="B11" s="84"/>
      <c r="C11" s="84"/>
      <c r="D11" s="84"/>
      <c r="E11" s="84"/>
      <c r="F11" s="84"/>
      <c r="G11" s="84"/>
      <c r="H11" s="84"/>
      <c r="I11" s="85"/>
      <c r="J11" s="84"/>
      <c r="K11" s="84">
        <v>1</v>
      </c>
      <c r="L11" s="84"/>
      <c r="M11" s="84">
        <v>2</v>
      </c>
      <c r="N11" s="84">
        <v>3</v>
      </c>
      <c r="O11" s="86">
        <v>1</v>
      </c>
      <c r="P11" s="86">
        <v>2</v>
      </c>
      <c r="Q11" s="86">
        <v>1</v>
      </c>
      <c r="R11" s="86">
        <v>6</v>
      </c>
      <c r="S11" s="86">
        <v>12</v>
      </c>
      <c r="T11" s="86">
        <v>3</v>
      </c>
      <c r="U11" s="86">
        <v>3</v>
      </c>
      <c r="V11" s="79">
        <v>14</v>
      </c>
      <c r="W11" s="79">
        <v>8</v>
      </c>
      <c r="X11" s="79">
        <v>2</v>
      </c>
      <c r="Y11" s="87">
        <v>9</v>
      </c>
      <c r="Z11" s="79">
        <v>11</v>
      </c>
      <c r="AA11" s="79">
        <v>7</v>
      </c>
      <c r="AB11" s="79">
        <v>10</v>
      </c>
      <c r="AC11" s="79">
        <v>5</v>
      </c>
      <c r="AD11" s="79">
        <v>10</v>
      </c>
      <c r="AE11" s="79">
        <v>13</v>
      </c>
      <c r="AF11" s="79">
        <v>6</v>
      </c>
      <c r="AG11" s="79">
        <v>4</v>
      </c>
      <c r="AH11" s="79">
        <v>8</v>
      </c>
      <c r="AI11" s="79">
        <v>7</v>
      </c>
      <c r="AJ11" s="79">
        <v>12</v>
      </c>
      <c r="AK11" s="79">
        <v>3</v>
      </c>
      <c r="AL11" s="79">
        <v>2</v>
      </c>
      <c r="AM11" s="79">
        <v>7</v>
      </c>
      <c r="AN11" s="79">
        <v>7</v>
      </c>
      <c r="AO11" s="79">
        <v>7</v>
      </c>
      <c r="AP11" s="79">
        <v>5</v>
      </c>
      <c r="AQ11" s="79">
        <v>5</v>
      </c>
      <c r="AR11" s="79">
        <v>11</v>
      </c>
      <c r="AS11" s="79">
        <v>16</v>
      </c>
      <c r="AT11" s="79">
        <v>7</v>
      </c>
      <c r="AU11" s="79">
        <v>17</v>
      </c>
      <c r="AV11" s="79">
        <v>11</v>
      </c>
      <c r="AW11" s="79">
        <v>4</v>
      </c>
      <c r="AX11" s="79">
        <v>2</v>
      </c>
      <c r="AY11" s="79">
        <v>2</v>
      </c>
      <c r="AZ11" s="79">
        <v>4</v>
      </c>
      <c r="BA11" s="79">
        <v>2</v>
      </c>
      <c r="BB11" s="79">
        <v>5</v>
      </c>
      <c r="BC11" s="79">
        <v>7</v>
      </c>
      <c r="BD11" s="79">
        <v>5</v>
      </c>
      <c r="BE11" s="79">
        <v>6</v>
      </c>
      <c r="BF11" s="87">
        <v>4</v>
      </c>
      <c r="BG11" s="87">
        <v>2</v>
      </c>
      <c r="BH11" s="79">
        <v>4</v>
      </c>
      <c r="BI11" s="79">
        <v>4</v>
      </c>
      <c r="BJ11" s="8">
        <f t="shared" si="0"/>
        <v>309</v>
      </c>
      <c r="BK11" s="46"/>
      <c r="BL11" s="41"/>
    </row>
    <row r="12" spans="1:64" ht="15.75" customHeight="1" x14ac:dyDescent="0.25">
      <c r="A12" s="5" t="s">
        <v>10</v>
      </c>
      <c r="B12" s="84"/>
      <c r="C12" s="84"/>
      <c r="D12" s="84"/>
      <c r="E12" s="84"/>
      <c r="F12" s="84"/>
      <c r="G12" s="84"/>
      <c r="H12" s="84"/>
      <c r="I12" s="85"/>
      <c r="J12" s="84"/>
      <c r="K12" s="84"/>
      <c r="L12" s="84"/>
      <c r="M12" s="84"/>
      <c r="N12" s="84"/>
      <c r="O12" s="86"/>
      <c r="P12" s="86"/>
      <c r="Q12" s="86">
        <v>1</v>
      </c>
      <c r="R12" s="86"/>
      <c r="S12" s="86"/>
      <c r="T12" s="86"/>
      <c r="U12" s="86"/>
      <c r="V12" s="79"/>
      <c r="W12" s="79"/>
      <c r="X12" s="79"/>
      <c r="Y12" s="87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7"/>
      <c r="BG12" s="87"/>
      <c r="BH12" s="79"/>
      <c r="BI12" s="88" t="s">
        <v>152</v>
      </c>
      <c r="BJ12" s="8">
        <f t="shared" si="0"/>
        <v>1</v>
      </c>
      <c r="BK12" s="46"/>
      <c r="BL12" s="41"/>
    </row>
    <row r="13" spans="1:64" ht="15.75" customHeight="1" x14ac:dyDescent="0.25">
      <c r="A13" s="5" t="s">
        <v>155</v>
      </c>
      <c r="B13" s="84"/>
      <c r="C13" s="84"/>
      <c r="D13" s="84"/>
      <c r="E13" s="84"/>
      <c r="F13" s="84"/>
      <c r="G13" s="84"/>
      <c r="H13" s="84"/>
      <c r="I13" s="85"/>
      <c r="J13" s="84"/>
      <c r="K13" s="84"/>
      <c r="L13" s="84"/>
      <c r="M13" s="84"/>
      <c r="N13" s="84"/>
      <c r="O13" s="86"/>
      <c r="P13" s="86"/>
      <c r="Q13" s="86">
        <v>1</v>
      </c>
      <c r="R13" s="86"/>
      <c r="S13" s="86"/>
      <c r="T13" s="86"/>
      <c r="U13" s="86"/>
      <c r="V13" s="79"/>
      <c r="W13" s="79"/>
      <c r="X13" s="79"/>
      <c r="Y13" s="87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7"/>
      <c r="BG13" s="87"/>
      <c r="BH13" s="79"/>
      <c r="BI13" s="88" t="s">
        <v>152</v>
      </c>
      <c r="BJ13" s="8">
        <f t="shared" si="0"/>
        <v>1</v>
      </c>
      <c r="BK13" s="46"/>
      <c r="BL13" s="41"/>
    </row>
    <row r="14" spans="1:64" ht="15.75" customHeight="1" x14ac:dyDescent="0.25">
      <c r="A14" s="5" t="s">
        <v>11</v>
      </c>
      <c r="B14" s="84"/>
      <c r="C14" s="84"/>
      <c r="D14" s="84"/>
      <c r="E14" s="84"/>
      <c r="F14" s="84"/>
      <c r="G14" s="84"/>
      <c r="H14" s="84"/>
      <c r="I14" s="85"/>
      <c r="J14" s="84"/>
      <c r="K14" s="84"/>
      <c r="L14" s="84"/>
      <c r="M14" s="84"/>
      <c r="N14" s="84"/>
      <c r="O14" s="86"/>
      <c r="P14" s="86"/>
      <c r="Q14" s="86"/>
      <c r="R14" s="86"/>
      <c r="S14" s="86"/>
      <c r="T14" s="86"/>
      <c r="U14" s="86"/>
      <c r="V14" s="79"/>
      <c r="W14" s="79">
        <v>2</v>
      </c>
      <c r="X14" s="79"/>
      <c r="Y14" s="87"/>
      <c r="Z14" s="79">
        <v>1</v>
      </c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87"/>
      <c r="BG14" s="87"/>
      <c r="BH14" s="79"/>
      <c r="BI14" s="88" t="s">
        <v>152</v>
      </c>
      <c r="BJ14" s="8">
        <f t="shared" si="0"/>
        <v>3</v>
      </c>
      <c r="BK14" s="46"/>
      <c r="BL14" s="41"/>
    </row>
    <row r="15" spans="1:64" ht="15.75" customHeight="1" x14ac:dyDescent="0.25">
      <c r="A15" s="5" t="s">
        <v>12</v>
      </c>
      <c r="B15" s="84"/>
      <c r="C15" s="84"/>
      <c r="D15" s="84"/>
      <c r="E15" s="84"/>
      <c r="F15" s="84"/>
      <c r="G15" s="84"/>
      <c r="H15" s="84"/>
      <c r="I15" s="85"/>
      <c r="J15" s="84"/>
      <c r="K15" s="84"/>
      <c r="L15" s="84"/>
      <c r="M15" s="84"/>
      <c r="N15" s="84"/>
      <c r="O15" s="86"/>
      <c r="P15" s="86"/>
      <c r="Q15" s="86"/>
      <c r="R15" s="86"/>
      <c r="S15" s="86"/>
      <c r="T15" s="86">
        <v>1</v>
      </c>
      <c r="U15" s="86"/>
      <c r="V15" s="79"/>
      <c r="W15" s="79">
        <v>1</v>
      </c>
      <c r="X15" s="79"/>
      <c r="Y15" s="87">
        <v>1</v>
      </c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87"/>
      <c r="BG15" s="87"/>
      <c r="BH15" s="79"/>
      <c r="BI15" s="88" t="s">
        <v>152</v>
      </c>
      <c r="BJ15" s="8">
        <f t="shared" si="0"/>
        <v>3</v>
      </c>
      <c r="BK15" s="46"/>
      <c r="BL15" s="41"/>
    </row>
    <row r="16" spans="1:64" ht="15.75" customHeight="1" x14ac:dyDescent="0.25">
      <c r="A16" s="5" t="s">
        <v>13</v>
      </c>
      <c r="B16" s="84"/>
      <c r="C16" s="84"/>
      <c r="D16" s="84"/>
      <c r="E16" s="84"/>
      <c r="F16" s="84"/>
      <c r="G16" s="84"/>
      <c r="H16" s="84"/>
      <c r="I16" s="85"/>
      <c r="J16" s="84"/>
      <c r="K16" s="84"/>
      <c r="L16" s="84"/>
      <c r="M16" s="84"/>
      <c r="N16" s="84"/>
      <c r="O16" s="86"/>
      <c r="P16" s="86"/>
      <c r="Q16" s="86"/>
      <c r="R16" s="86"/>
      <c r="S16" s="86"/>
      <c r="T16" s="86"/>
      <c r="U16" s="86">
        <v>1</v>
      </c>
      <c r="V16" s="79"/>
      <c r="W16" s="79"/>
      <c r="X16" s="79"/>
      <c r="Y16" s="87"/>
      <c r="Z16" s="79">
        <v>1</v>
      </c>
      <c r="AA16" s="79"/>
      <c r="AB16" s="79"/>
      <c r="AC16" s="79"/>
      <c r="AD16" s="79"/>
      <c r="AE16" s="79"/>
      <c r="AF16" s="79">
        <v>1</v>
      </c>
      <c r="AG16" s="79"/>
      <c r="AH16" s="79"/>
      <c r="AI16" s="79"/>
      <c r="AJ16" s="79"/>
      <c r="AK16" s="79">
        <v>1</v>
      </c>
      <c r="AL16" s="79"/>
      <c r="AM16" s="79"/>
      <c r="AN16" s="79">
        <v>1</v>
      </c>
      <c r="AO16" s="79"/>
      <c r="AP16" s="79"/>
      <c r="AQ16" s="79"/>
      <c r="AR16" s="79"/>
      <c r="AS16" s="79">
        <v>2</v>
      </c>
      <c r="AT16" s="79"/>
      <c r="AU16" s="79">
        <v>1</v>
      </c>
      <c r="AV16" s="79"/>
      <c r="AW16" s="79"/>
      <c r="AX16" s="79">
        <v>1</v>
      </c>
      <c r="AY16" s="79">
        <v>1</v>
      </c>
      <c r="AZ16" s="79"/>
      <c r="BA16" s="79"/>
      <c r="BB16" s="79"/>
      <c r="BC16" s="79"/>
      <c r="BD16" s="79"/>
      <c r="BE16" s="79"/>
      <c r="BF16" s="87">
        <v>1</v>
      </c>
      <c r="BG16" s="87"/>
      <c r="BH16" s="79"/>
      <c r="BI16" s="79">
        <v>1</v>
      </c>
      <c r="BJ16" s="8">
        <f t="shared" si="0"/>
        <v>12</v>
      </c>
      <c r="BK16" s="46"/>
      <c r="BL16" s="41"/>
    </row>
    <row r="17" spans="1:64" ht="15.75" customHeight="1" x14ac:dyDescent="0.25">
      <c r="A17" s="5" t="s">
        <v>14</v>
      </c>
      <c r="B17" s="84"/>
      <c r="C17" s="84"/>
      <c r="D17" s="84"/>
      <c r="E17" s="84"/>
      <c r="F17" s="84"/>
      <c r="G17" s="84"/>
      <c r="H17" s="84"/>
      <c r="I17" s="85"/>
      <c r="J17" s="84"/>
      <c r="K17" s="84"/>
      <c r="L17" s="84"/>
      <c r="M17" s="84"/>
      <c r="N17" s="84"/>
      <c r="O17" s="86"/>
      <c r="P17" s="86"/>
      <c r="Q17" s="86"/>
      <c r="R17" s="86"/>
      <c r="S17" s="86"/>
      <c r="T17" s="86">
        <v>1</v>
      </c>
      <c r="U17" s="86"/>
      <c r="V17" s="79"/>
      <c r="W17" s="79"/>
      <c r="X17" s="79"/>
      <c r="Y17" s="87"/>
      <c r="Z17" s="79"/>
      <c r="AA17" s="79"/>
      <c r="AB17" s="79"/>
      <c r="AC17" s="79"/>
      <c r="AD17" s="79"/>
      <c r="AE17" s="79"/>
      <c r="AF17" s="79"/>
      <c r="AG17" s="79"/>
      <c r="AH17" s="79"/>
      <c r="AI17" s="79">
        <v>1</v>
      </c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87"/>
      <c r="BG17" s="87"/>
      <c r="BH17" s="79"/>
      <c r="BI17" s="88" t="s">
        <v>152</v>
      </c>
      <c r="BJ17" s="8">
        <f t="shared" si="0"/>
        <v>2</v>
      </c>
      <c r="BK17" s="46"/>
      <c r="BL17" s="41"/>
    </row>
    <row r="18" spans="1:64" ht="15.75" customHeight="1" x14ac:dyDescent="0.25">
      <c r="A18" s="5" t="s">
        <v>15</v>
      </c>
      <c r="B18" s="84"/>
      <c r="C18" s="84"/>
      <c r="D18" s="84"/>
      <c r="E18" s="84"/>
      <c r="F18" s="84"/>
      <c r="G18" s="84"/>
      <c r="H18" s="84"/>
      <c r="I18" s="85"/>
      <c r="J18" s="84"/>
      <c r="K18" s="84"/>
      <c r="L18" s="84"/>
      <c r="M18" s="84"/>
      <c r="N18" s="84"/>
      <c r="O18" s="86"/>
      <c r="P18" s="86"/>
      <c r="Q18" s="86"/>
      <c r="R18" s="86"/>
      <c r="S18" s="86"/>
      <c r="T18" s="86"/>
      <c r="U18" s="86"/>
      <c r="V18" s="79">
        <v>1</v>
      </c>
      <c r="W18" s="79"/>
      <c r="X18" s="79"/>
      <c r="Y18" s="87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87" t="s">
        <v>16</v>
      </c>
      <c r="BG18" s="87"/>
      <c r="BH18" s="79"/>
      <c r="BI18" s="88" t="s">
        <v>152</v>
      </c>
      <c r="BJ18" s="8">
        <f t="shared" si="0"/>
        <v>1</v>
      </c>
      <c r="BK18" s="46"/>
      <c r="BL18" s="41"/>
    </row>
    <row r="19" spans="1:64" ht="15.75" customHeight="1" x14ac:dyDescent="0.25">
      <c r="A19" s="5" t="s">
        <v>17</v>
      </c>
      <c r="B19" s="84"/>
      <c r="C19" s="84"/>
      <c r="D19" s="84"/>
      <c r="E19" s="84"/>
      <c r="F19" s="84"/>
      <c r="G19" s="84"/>
      <c r="H19" s="84"/>
      <c r="I19" s="85"/>
      <c r="J19" s="84"/>
      <c r="K19" s="84"/>
      <c r="L19" s="84"/>
      <c r="M19" s="84"/>
      <c r="N19" s="84"/>
      <c r="O19" s="86"/>
      <c r="P19" s="86"/>
      <c r="Q19" s="86"/>
      <c r="R19" s="86">
        <v>2</v>
      </c>
      <c r="S19" s="86"/>
      <c r="T19" s="86"/>
      <c r="U19" s="86"/>
      <c r="V19" s="79"/>
      <c r="W19" s="79"/>
      <c r="X19" s="79"/>
      <c r="Y19" s="87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87" t="s">
        <v>16</v>
      </c>
      <c r="BG19" s="87"/>
      <c r="BH19" s="79"/>
      <c r="BI19" s="88" t="s">
        <v>152</v>
      </c>
      <c r="BJ19" s="8">
        <f t="shared" si="0"/>
        <v>2</v>
      </c>
      <c r="BK19" s="46"/>
      <c r="BL19" s="41"/>
    </row>
    <row r="20" spans="1:64" ht="15.75" customHeight="1" x14ac:dyDescent="0.25">
      <c r="A20" s="5" t="s">
        <v>18</v>
      </c>
      <c r="B20" s="84"/>
      <c r="C20" s="84"/>
      <c r="D20" s="84"/>
      <c r="E20" s="84"/>
      <c r="F20" s="84"/>
      <c r="G20" s="84"/>
      <c r="H20" s="84"/>
      <c r="I20" s="85"/>
      <c r="J20" s="84"/>
      <c r="K20" s="84"/>
      <c r="L20" s="84"/>
      <c r="M20" s="84"/>
      <c r="N20" s="84"/>
      <c r="O20" s="86"/>
      <c r="P20" s="86"/>
      <c r="Q20" s="86"/>
      <c r="R20" s="86"/>
      <c r="S20" s="86"/>
      <c r="T20" s="86">
        <v>1</v>
      </c>
      <c r="U20" s="86"/>
      <c r="V20" s="79"/>
      <c r="W20" s="79"/>
      <c r="X20" s="79"/>
      <c r="Y20" s="87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87" t="s">
        <v>16</v>
      </c>
      <c r="BG20" s="87"/>
      <c r="BH20" s="79"/>
      <c r="BI20" s="88" t="s">
        <v>152</v>
      </c>
      <c r="BJ20" s="8">
        <f t="shared" si="0"/>
        <v>1</v>
      </c>
      <c r="BK20" s="46"/>
      <c r="BL20" s="41"/>
    </row>
    <row r="21" spans="1:64" ht="15.75" customHeight="1" x14ac:dyDescent="0.25">
      <c r="A21" s="5" t="s">
        <v>19</v>
      </c>
      <c r="B21" s="84"/>
      <c r="C21" s="84"/>
      <c r="D21" s="84"/>
      <c r="E21" s="84"/>
      <c r="F21" s="84" t="s">
        <v>152</v>
      </c>
      <c r="G21" s="84"/>
      <c r="H21" s="84"/>
      <c r="I21" s="85"/>
      <c r="J21" s="84"/>
      <c r="K21" s="84"/>
      <c r="L21" s="84"/>
      <c r="M21" s="84"/>
      <c r="N21" s="84"/>
      <c r="O21" s="86"/>
      <c r="P21" s="86">
        <v>1</v>
      </c>
      <c r="Q21" s="86">
        <v>3</v>
      </c>
      <c r="R21" s="86"/>
      <c r="S21" s="86"/>
      <c r="T21" s="86"/>
      <c r="U21" s="86"/>
      <c r="V21" s="79"/>
      <c r="W21" s="79"/>
      <c r="X21" s="79"/>
      <c r="Y21" s="87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7" t="s">
        <v>16</v>
      </c>
      <c r="BG21" s="87"/>
      <c r="BH21" s="79"/>
      <c r="BI21" s="88" t="s">
        <v>152</v>
      </c>
      <c r="BJ21" s="8">
        <f t="shared" si="0"/>
        <v>4</v>
      </c>
      <c r="BK21" s="46"/>
      <c r="BL21" s="41"/>
    </row>
    <row r="22" spans="1:64" ht="15.75" customHeight="1" x14ac:dyDescent="0.25">
      <c r="A22" s="5" t="s">
        <v>20</v>
      </c>
      <c r="B22" s="84"/>
      <c r="C22" s="84"/>
      <c r="D22" s="84"/>
      <c r="E22" s="84"/>
      <c r="F22" s="84"/>
      <c r="G22" s="84"/>
      <c r="H22" s="84"/>
      <c r="I22" s="85"/>
      <c r="J22" s="84"/>
      <c r="K22" s="84"/>
      <c r="L22" s="84"/>
      <c r="M22" s="84"/>
      <c r="N22" s="84"/>
      <c r="O22" s="86"/>
      <c r="P22" s="86"/>
      <c r="Q22" s="86"/>
      <c r="R22" s="86"/>
      <c r="S22" s="86"/>
      <c r="T22" s="86"/>
      <c r="U22" s="86"/>
      <c r="V22" s="79"/>
      <c r="W22" s="79"/>
      <c r="X22" s="79"/>
      <c r="Y22" s="87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>
        <v>1</v>
      </c>
      <c r="AW22" s="79"/>
      <c r="AX22" s="79"/>
      <c r="AY22" s="79"/>
      <c r="AZ22" s="79"/>
      <c r="BA22" s="79"/>
      <c r="BB22" s="79"/>
      <c r="BC22" s="79"/>
      <c r="BD22" s="79"/>
      <c r="BE22" s="79"/>
      <c r="BF22" s="87" t="s">
        <v>16</v>
      </c>
      <c r="BG22" s="87"/>
      <c r="BH22" s="79"/>
      <c r="BI22" s="88" t="s">
        <v>152</v>
      </c>
      <c r="BJ22" s="8">
        <f t="shared" si="0"/>
        <v>1</v>
      </c>
      <c r="BK22" s="46"/>
      <c r="BL22" s="41"/>
    </row>
    <row r="23" spans="1:64" ht="15.75" customHeight="1" x14ac:dyDescent="0.25">
      <c r="A23" s="5" t="s">
        <v>21</v>
      </c>
      <c r="B23" s="84"/>
      <c r="C23" s="84"/>
      <c r="D23" s="84"/>
      <c r="E23" s="84"/>
      <c r="F23" s="84"/>
      <c r="G23" s="84"/>
      <c r="H23" s="84"/>
      <c r="I23" s="85"/>
      <c r="J23" s="84"/>
      <c r="K23" s="84"/>
      <c r="L23" s="84"/>
      <c r="M23" s="84"/>
      <c r="N23" s="84"/>
      <c r="O23" s="86"/>
      <c r="P23" s="86"/>
      <c r="Q23" s="86"/>
      <c r="R23" s="86"/>
      <c r="S23" s="86"/>
      <c r="T23" s="86"/>
      <c r="U23" s="86">
        <v>1</v>
      </c>
      <c r="V23" s="79"/>
      <c r="W23" s="79"/>
      <c r="X23" s="79"/>
      <c r="Y23" s="87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87" t="s">
        <v>16</v>
      </c>
      <c r="BG23" s="87"/>
      <c r="BH23" s="79"/>
      <c r="BI23" s="88" t="s">
        <v>152</v>
      </c>
      <c r="BJ23" s="8">
        <f t="shared" si="0"/>
        <v>1</v>
      </c>
      <c r="BK23" s="46"/>
      <c r="BL23" s="41"/>
    </row>
    <row r="24" spans="1:64" ht="15.75" customHeight="1" x14ac:dyDescent="0.25">
      <c r="A24" s="5" t="s">
        <v>22</v>
      </c>
      <c r="B24" s="84"/>
      <c r="C24" s="84"/>
      <c r="D24" s="84"/>
      <c r="E24" s="84"/>
      <c r="F24" s="84"/>
      <c r="G24" s="84"/>
      <c r="H24" s="84"/>
      <c r="I24" s="85"/>
      <c r="J24" s="84"/>
      <c r="K24" s="84"/>
      <c r="L24" s="84"/>
      <c r="M24" s="84"/>
      <c r="N24" s="84"/>
      <c r="O24" s="86"/>
      <c r="P24" s="86"/>
      <c r="Q24" s="86"/>
      <c r="R24" s="86">
        <v>2</v>
      </c>
      <c r="S24" s="86"/>
      <c r="T24" s="86"/>
      <c r="U24" s="86">
        <v>2</v>
      </c>
      <c r="V24" s="79">
        <v>1</v>
      </c>
      <c r="W24" s="79"/>
      <c r="X24" s="79"/>
      <c r="Y24" s="87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87" t="s">
        <v>16</v>
      </c>
      <c r="BG24" s="87"/>
      <c r="BH24" s="79"/>
      <c r="BI24" s="88" t="s">
        <v>152</v>
      </c>
      <c r="BJ24" s="8">
        <f t="shared" si="0"/>
        <v>5</v>
      </c>
      <c r="BK24" s="46"/>
      <c r="BL24" s="41"/>
    </row>
    <row r="25" spans="1:64" ht="15.75" customHeight="1" x14ac:dyDescent="0.25">
      <c r="A25" s="5" t="s">
        <v>23</v>
      </c>
      <c r="B25" s="84"/>
      <c r="C25" s="84"/>
      <c r="D25" s="84"/>
      <c r="E25" s="84"/>
      <c r="F25" s="84"/>
      <c r="G25" s="84"/>
      <c r="H25" s="84"/>
      <c r="I25" s="85"/>
      <c r="J25" s="84"/>
      <c r="K25" s="84"/>
      <c r="L25" s="84"/>
      <c r="M25" s="84"/>
      <c r="N25" s="84"/>
      <c r="O25" s="86"/>
      <c r="P25" s="86"/>
      <c r="Q25" s="86"/>
      <c r="R25" s="86">
        <v>6</v>
      </c>
      <c r="S25" s="86"/>
      <c r="T25" s="86"/>
      <c r="U25" s="86">
        <v>1</v>
      </c>
      <c r="V25" s="79">
        <v>5</v>
      </c>
      <c r="W25" s="79"/>
      <c r="X25" s="79"/>
      <c r="Y25" s="87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87" t="s">
        <v>16</v>
      </c>
      <c r="BG25" s="87"/>
      <c r="BH25" s="79"/>
      <c r="BI25" s="88" t="s">
        <v>152</v>
      </c>
      <c r="BJ25" s="8">
        <f t="shared" si="0"/>
        <v>12</v>
      </c>
      <c r="BK25" s="46"/>
      <c r="BL25" s="41"/>
    </row>
    <row r="26" spans="1:64" ht="15.75" customHeight="1" x14ac:dyDescent="0.25">
      <c r="A26" s="5" t="s">
        <v>24</v>
      </c>
      <c r="B26" s="84"/>
      <c r="C26" s="84"/>
      <c r="D26" s="84"/>
      <c r="E26" s="84"/>
      <c r="F26" s="84"/>
      <c r="G26" s="84"/>
      <c r="H26" s="84"/>
      <c r="I26" s="85"/>
      <c r="J26" s="84"/>
      <c r="K26" s="84"/>
      <c r="L26" s="84"/>
      <c r="M26" s="84"/>
      <c r="N26" s="84"/>
      <c r="O26" s="86"/>
      <c r="P26" s="86"/>
      <c r="Q26" s="86"/>
      <c r="R26" s="86">
        <v>1</v>
      </c>
      <c r="S26" s="86"/>
      <c r="T26" s="86"/>
      <c r="U26" s="86"/>
      <c r="V26" s="79"/>
      <c r="W26" s="79"/>
      <c r="X26" s="79"/>
      <c r="Y26" s="87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87" t="s">
        <v>16</v>
      </c>
      <c r="BG26" s="87"/>
      <c r="BH26" s="79"/>
      <c r="BI26" s="88" t="s">
        <v>152</v>
      </c>
      <c r="BJ26" s="8">
        <f t="shared" si="0"/>
        <v>1</v>
      </c>
      <c r="BK26" s="46"/>
      <c r="BL26" s="41"/>
    </row>
    <row r="27" spans="1:64" ht="15.75" customHeight="1" x14ac:dyDescent="0.25">
      <c r="A27" s="5" t="s">
        <v>25</v>
      </c>
      <c r="B27" s="84"/>
      <c r="C27" s="84"/>
      <c r="D27" s="84"/>
      <c r="E27" s="84"/>
      <c r="F27" s="84"/>
      <c r="G27" s="84"/>
      <c r="H27" s="84"/>
      <c r="I27" s="85"/>
      <c r="J27" s="84"/>
      <c r="K27" s="84"/>
      <c r="L27" s="84"/>
      <c r="M27" s="84"/>
      <c r="N27" s="84"/>
      <c r="O27" s="86"/>
      <c r="P27" s="86"/>
      <c r="Q27" s="86"/>
      <c r="R27" s="86"/>
      <c r="S27" s="86">
        <v>3</v>
      </c>
      <c r="T27" s="86">
        <v>2</v>
      </c>
      <c r="U27" s="86">
        <v>2</v>
      </c>
      <c r="V27" s="79"/>
      <c r="W27" s="79">
        <v>2</v>
      </c>
      <c r="X27" s="79"/>
      <c r="Y27" s="87">
        <v>1</v>
      </c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87" t="s">
        <v>16</v>
      </c>
      <c r="BG27" s="87"/>
      <c r="BH27" s="79"/>
      <c r="BI27" s="88" t="s">
        <v>152</v>
      </c>
      <c r="BJ27" s="8">
        <f t="shared" si="0"/>
        <v>10</v>
      </c>
      <c r="BK27" s="46"/>
      <c r="BL27" s="41"/>
    </row>
    <row r="28" spans="1:64" ht="15.75" customHeight="1" x14ac:dyDescent="0.25">
      <c r="A28" s="5" t="s">
        <v>26</v>
      </c>
      <c r="B28" s="84"/>
      <c r="C28" s="84"/>
      <c r="D28" s="84"/>
      <c r="E28" s="84"/>
      <c r="F28" s="84"/>
      <c r="G28" s="84"/>
      <c r="H28" s="84">
        <v>1</v>
      </c>
      <c r="I28" s="85"/>
      <c r="J28" s="84"/>
      <c r="K28" s="84"/>
      <c r="L28" s="84">
        <v>1</v>
      </c>
      <c r="M28" s="84">
        <v>2</v>
      </c>
      <c r="N28" s="84">
        <v>5</v>
      </c>
      <c r="O28" s="86">
        <v>1</v>
      </c>
      <c r="P28" s="86"/>
      <c r="Q28" s="86"/>
      <c r="R28" s="86">
        <v>1</v>
      </c>
      <c r="S28" s="86">
        <v>5</v>
      </c>
      <c r="T28" s="86">
        <v>1</v>
      </c>
      <c r="U28" s="86"/>
      <c r="V28" s="79"/>
      <c r="W28" s="79"/>
      <c r="X28" s="79"/>
      <c r="Y28" s="87"/>
      <c r="Z28" s="79">
        <v>1</v>
      </c>
      <c r="AA28" s="79"/>
      <c r="AB28" s="79"/>
      <c r="AC28" s="79">
        <v>1</v>
      </c>
      <c r="AD28" s="79"/>
      <c r="AE28" s="79">
        <v>1</v>
      </c>
      <c r="AF28" s="79"/>
      <c r="AG28" s="79">
        <v>1</v>
      </c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>
        <v>1</v>
      </c>
      <c r="AV28" s="79">
        <v>1</v>
      </c>
      <c r="AW28" s="79"/>
      <c r="AX28" s="79"/>
      <c r="AY28" s="79"/>
      <c r="AZ28" s="79"/>
      <c r="BA28" s="79"/>
      <c r="BB28" s="79"/>
      <c r="BC28" s="79"/>
      <c r="BD28" s="79"/>
      <c r="BE28" s="79"/>
      <c r="BF28" s="87" t="s">
        <v>16</v>
      </c>
      <c r="BG28" s="87"/>
      <c r="BH28" s="79"/>
      <c r="BI28" s="88" t="s">
        <v>152</v>
      </c>
      <c r="BJ28" s="8">
        <f t="shared" si="0"/>
        <v>23</v>
      </c>
      <c r="BK28" s="46"/>
      <c r="BL28" s="41"/>
    </row>
    <row r="29" spans="1:64" ht="15.75" customHeight="1" x14ac:dyDescent="0.25">
      <c r="A29" s="5" t="s">
        <v>27</v>
      </c>
      <c r="B29" s="84"/>
      <c r="C29" s="84"/>
      <c r="D29" s="84"/>
      <c r="E29" s="84"/>
      <c r="F29" s="84"/>
      <c r="G29" s="84"/>
      <c r="H29" s="84"/>
      <c r="I29" s="85"/>
      <c r="J29" s="84"/>
      <c r="K29" s="84">
        <v>1</v>
      </c>
      <c r="L29" s="84"/>
      <c r="M29" s="84"/>
      <c r="N29" s="84"/>
      <c r="O29" s="86"/>
      <c r="P29" s="86"/>
      <c r="Q29" s="86"/>
      <c r="R29" s="86"/>
      <c r="S29" s="86"/>
      <c r="T29" s="86">
        <v>1</v>
      </c>
      <c r="U29" s="86">
        <v>2</v>
      </c>
      <c r="V29" s="79">
        <v>3</v>
      </c>
      <c r="W29" s="79"/>
      <c r="X29" s="79"/>
      <c r="Y29" s="87">
        <v>1</v>
      </c>
      <c r="Z29" s="79"/>
      <c r="AA29" s="79"/>
      <c r="AB29" s="79">
        <v>3</v>
      </c>
      <c r="AC29" s="79"/>
      <c r="AD29" s="79">
        <v>1</v>
      </c>
      <c r="AE29" s="79"/>
      <c r="AF29" s="79"/>
      <c r="AG29" s="79"/>
      <c r="AH29" s="79"/>
      <c r="AI29" s="79">
        <v>3</v>
      </c>
      <c r="AJ29" s="79">
        <v>1</v>
      </c>
      <c r="AK29" s="79">
        <v>1</v>
      </c>
      <c r="AL29" s="79"/>
      <c r="AM29" s="79"/>
      <c r="AN29" s="79"/>
      <c r="AO29" s="79"/>
      <c r="AP29" s="79"/>
      <c r="AQ29" s="79"/>
      <c r="AR29" s="79">
        <v>2</v>
      </c>
      <c r="AS29" s="79">
        <v>3</v>
      </c>
      <c r="AT29" s="79"/>
      <c r="AU29" s="79">
        <v>1</v>
      </c>
      <c r="AV29" s="79">
        <v>3</v>
      </c>
      <c r="AW29" s="79"/>
      <c r="AX29" s="79">
        <v>1</v>
      </c>
      <c r="AY29" s="79"/>
      <c r="AZ29" s="79">
        <v>1</v>
      </c>
      <c r="BA29" s="79">
        <v>1</v>
      </c>
      <c r="BB29" s="79">
        <v>2</v>
      </c>
      <c r="BC29" s="79">
        <v>1</v>
      </c>
      <c r="BD29" s="79"/>
      <c r="BE29" s="79"/>
      <c r="BF29" s="87">
        <v>1</v>
      </c>
      <c r="BG29" s="87"/>
      <c r="BH29" s="79"/>
      <c r="BI29" s="79">
        <v>2</v>
      </c>
      <c r="BJ29" s="8">
        <f t="shared" si="0"/>
        <v>35</v>
      </c>
      <c r="BK29" s="46"/>
      <c r="BL29" s="41"/>
    </row>
    <row r="30" spans="1:64" ht="15.75" customHeight="1" x14ac:dyDescent="0.25">
      <c r="A30" s="5" t="s">
        <v>28</v>
      </c>
      <c r="B30" s="84"/>
      <c r="C30" s="84"/>
      <c r="D30" s="84"/>
      <c r="E30" s="84"/>
      <c r="F30" s="84"/>
      <c r="G30" s="84"/>
      <c r="H30" s="84"/>
      <c r="I30" s="85"/>
      <c r="J30" s="84"/>
      <c r="K30" s="84"/>
      <c r="L30" s="84"/>
      <c r="M30" s="84"/>
      <c r="N30" s="84"/>
      <c r="O30" s="86"/>
      <c r="P30" s="86"/>
      <c r="Q30" s="86">
        <v>1</v>
      </c>
      <c r="R30" s="86"/>
      <c r="S30" s="86"/>
      <c r="T30" s="86"/>
      <c r="U30" s="86"/>
      <c r="V30" s="79"/>
      <c r="W30" s="79"/>
      <c r="X30" s="79"/>
      <c r="Y30" s="87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>
        <v>1</v>
      </c>
      <c r="AK30" s="79"/>
      <c r="AL30" s="79"/>
      <c r="AM30" s="79"/>
      <c r="AN30" s="79"/>
      <c r="AO30" s="79"/>
      <c r="AP30" s="79">
        <v>2</v>
      </c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87" t="s">
        <v>16</v>
      </c>
      <c r="BG30" s="87"/>
      <c r="BH30" s="79"/>
      <c r="BI30" s="88" t="s">
        <v>152</v>
      </c>
      <c r="BJ30" s="8">
        <f t="shared" si="0"/>
        <v>4</v>
      </c>
      <c r="BK30" s="46"/>
      <c r="BL30" s="41"/>
    </row>
    <row r="31" spans="1:64" ht="15.75" customHeight="1" x14ac:dyDescent="0.25">
      <c r="A31" s="5" t="s">
        <v>29</v>
      </c>
      <c r="B31" s="84"/>
      <c r="C31" s="84"/>
      <c r="D31" s="84"/>
      <c r="E31" s="84"/>
      <c r="F31" s="84"/>
      <c r="G31" s="84"/>
      <c r="H31" s="84"/>
      <c r="I31" s="85"/>
      <c r="J31" s="84"/>
      <c r="K31" s="84"/>
      <c r="L31" s="84"/>
      <c r="M31" s="84"/>
      <c r="N31" s="84"/>
      <c r="O31" s="86"/>
      <c r="P31" s="86"/>
      <c r="Q31" s="86"/>
      <c r="R31" s="86"/>
      <c r="S31" s="86"/>
      <c r="T31" s="86"/>
      <c r="U31" s="86"/>
      <c r="V31" s="79"/>
      <c r="W31" s="79"/>
      <c r="X31" s="79"/>
      <c r="Y31" s="87">
        <v>1</v>
      </c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87" t="s">
        <v>16</v>
      </c>
      <c r="BG31" s="87"/>
      <c r="BH31" s="79"/>
      <c r="BI31" s="88" t="s">
        <v>152</v>
      </c>
      <c r="BJ31" s="8">
        <f t="shared" si="0"/>
        <v>1</v>
      </c>
      <c r="BK31" s="46"/>
      <c r="BL31" s="41"/>
    </row>
    <row r="32" spans="1:64" ht="15.75" customHeight="1" x14ac:dyDescent="0.25">
      <c r="A32" s="5" t="s">
        <v>30</v>
      </c>
      <c r="B32" s="84"/>
      <c r="C32" s="84"/>
      <c r="D32" s="84"/>
      <c r="E32" s="84"/>
      <c r="F32" s="84"/>
      <c r="G32" s="84">
        <v>1</v>
      </c>
      <c r="H32" s="84">
        <v>1</v>
      </c>
      <c r="I32" s="85"/>
      <c r="J32" s="84">
        <v>2</v>
      </c>
      <c r="K32" s="84">
        <v>1</v>
      </c>
      <c r="L32" s="84">
        <v>4</v>
      </c>
      <c r="M32" s="84">
        <v>13</v>
      </c>
      <c r="N32" s="84">
        <v>7</v>
      </c>
      <c r="O32" s="86">
        <v>2</v>
      </c>
      <c r="P32" s="86">
        <v>10</v>
      </c>
      <c r="Q32" s="86">
        <v>1</v>
      </c>
      <c r="R32" s="86">
        <v>8</v>
      </c>
      <c r="S32" s="86">
        <v>1</v>
      </c>
      <c r="T32" s="86">
        <v>1</v>
      </c>
      <c r="U32" s="86">
        <v>9</v>
      </c>
      <c r="V32" s="79">
        <v>5</v>
      </c>
      <c r="W32" s="79">
        <v>4</v>
      </c>
      <c r="X32" s="79"/>
      <c r="Y32" s="87">
        <v>1</v>
      </c>
      <c r="Z32" s="79"/>
      <c r="AA32" s="79">
        <v>3</v>
      </c>
      <c r="AB32" s="79">
        <v>2</v>
      </c>
      <c r="AC32" s="79">
        <v>1</v>
      </c>
      <c r="AD32" s="79">
        <v>4</v>
      </c>
      <c r="AE32" s="79"/>
      <c r="AF32" s="79"/>
      <c r="AG32" s="79"/>
      <c r="AH32" s="79"/>
      <c r="AI32" s="79">
        <v>1</v>
      </c>
      <c r="AJ32" s="79"/>
      <c r="AK32" s="79"/>
      <c r="AL32" s="79"/>
      <c r="AM32" s="79"/>
      <c r="AN32" s="79"/>
      <c r="AO32" s="79">
        <v>4</v>
      </c>
      <c r="AP32" s="79"/>
      <c r="AQ32" s="79"/>
      <c r="AR32" s="79"/>
      <c r="AS32" s="79">
        <v>1</v>
      </c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87" t="s">
        <v>16</v>
      </c>
      <c r="BG32" s="87"/>
      <c r="BH32" s="79"/>
      <c r="BI32" s="88" t="s">
        <v>152</v>
      </c>
      <c r="BJ32" s="8">
        <f t="shared" si="0"/>
        <v>87</v>
      </c>
      <c r="BK32" s="46"/>
      <c r="BL32" s="41"/>
    </row>
    <row r="33" spans="1:64" ht="15.75" customHeight="1" x14ac:dyDescent="0.25">
      <c r="A33" s="5" t="s">
        <v>31</v>
      </c>
      <c r="B33" s="84"/>
      <c r="C33" s="84"/>
      <c r="D33" s="84"/>
      <c r="E33" s="84"/>
      <c r="F33" s="84"/>
      <c r="G33" s="84"/>
      <c r="H33" s="84"/>
      <c r="I33" s="85"/>
      <c r="J33" s="84"/>
      <c r="K33" s="84"/>
      <c r="L33" s="84"/>
      <c r="M33" s="84"/>
      <c r="N33" s="84"/>
      <c r="O33" s="86"/>
      <c r="P33" s="86">
        <v>3</v>
      </c>
      <c r="Q33" s="86"/>
      <c r="R33" s="86"/>
      <c r="S33" s="86"/>
      <c r="T33" s="86"/>
      <c r="U33" s="86"/>
      <c r="V33" s="79"/>
      <c r="W33" s="79"/>
      <c r="X33" s="79"/>
      <c r="Y33" s="87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87" t="s">
        <v>16</v>
      </c>
      <c r="BG33" s="87"/>
      <c r="BH33" s="79"/>
      <c r="BI33" s="88" t="s">
        <v>152</v>
      </c>
      <c r="BJ33" s="8">
        <f t="shared" si="0"/>
        <v>3</v>
      </c>
      <c r="BK33" s="46"/>
      <c r="BL33" s="41"/>
    </row>
    <row r="34" spans="1:64" ht="15.75" customHeight="1" x14ac:dyDescent="0.25">
      <c r="A34" s="5" t="s">
        <v>32</v>
      </c>
      <c r="B34" s="84">
        <v>6</v>
      </c>
      <c r="C34" s="84"/>
      <c r="D34" s="84"/>
      <c r="E34" s="84"/>
      <c r="F34" s="84"/>
      <c r="G34" s="84"/>
      <c r="H34" s="84"/>
      <c r="I34" s="85"/>
      <c r="J34" s="84"/>
      <c r="K34" s="84"/>
      <c r="L34" s="84"/>
      <c r="M34" s="84"/>
      <c r="N34" s="84"/>
      <c r="O34" s="86"/>
      <c r="P34" s="86">
        <v>4</v>
      </c>
      <c r="Q34" s="86"/>
      <c r="R34" s="86"/>
      <c r="S34" s="86"/>
      <c r="T34" s="86"/>
      <c r="U34" s="86"/>
      <c r="V34" s="79"/>
      <c r="W34" s="79"/>
      <c r="X34" s="79"/>
      <c r="Y34" s="87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>
        <v>1</v>
      </c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87" t="s">
        <v>16</v>
      </c>
      <c r="BG34" s="87"/>
      <c r="BH34" s="79"/>
      <c r="BI34" s="88" t="s">
        <v>152</v>
      </c>
      <c r="BJ34" s="8">
        <f t="shared" ref="BJ34:BJ65" si="1">SUM(B34:BI34)</f>
        <v>11</v>
      </c>
      <c r="BK34" s="46"/>
      <c r="BL34" s="41"/>
    </row>
    <row r="35" spans="1:64" ht="15.75" customHeight="1" x14ac:dyDescent="0.25">
      <c r="A35" s="5" t="s">
        <v>33</v>
      </c>
      <c r="B35" s="84">
        <v>6</v>
      </c>
      <c r="C35" s="84">
        <v>2</v>
      </c>
      <c r="D35" s="84"/>
      <c r="E35" s="84"/>
      <c r="F35" s="84"/>
      <c r="G35" s="84"/>
      <c r="H35" s="84"/>
      <c r="I35" s="85"/>
      <c r="J35" s="84"/>
      <c r="K35" s="84"/>
      <c r="L35" s="84"/>
      <c r="M35" s="84"/>
      <c r="N35" s="84">
        <v>1</v>
      </c>
      <c r="O35" s="86"/>
      <c r="P35" s="86"/>
      <c r="Q35" s="86">
        <v>2</v>
      </c>
      <c r="R35" s="86"/>
      <c r="S35" s="86"/>
      <c r="T35" s="86"/>
      <c r="U35" s="86"/>
      <c r="V35" s="79">
        <v>1</v>
      </c>
      <c r="W35" s="79">
        <v>3</v>
      </c>
      <c r="X35" s="79">
        <v>4</v>
      </c>
      <c r="Y35" s="87"/>
      <c r="Z35" s="79"/>
      <c r="AA35" s="79"/>
      <c r="AB35" s="79"/>
      <c r="AC35" s="79"/>
      <c r="AD35" s="79">
        <v>1</v>
      </c>
      <c r="AE35" s="79"/>
      <c r="AF35" s="79"/>
      <c r="AG35" s="79"/>
      <c r="AH35" s="79"/>
      <c r="AI35" s="79"/>
      <c r="AJ35" s="79"/>
      <c r="AK35" s="79">
        <v>5</v>
      </c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87" t="s">
        <v>16</v>
      </c>
      <c r="BG35" s="87"/>
      <c r="BH35" s="79"/>
      <c r="BI35" s="88" t="s">
        <v>152</v>
      </c>
      <c r="BJ35" s="8">
        <f t="shared" si="1"/>
        <v>25</v>
      </c>
      <c r="BK35" s="46"/>
      <c r="BL35" s="41"/>
    </row>
    <row r="36" spans="1:64" ht="15.75" customHeight="1" x14ac:dyDescent="0.25">
      <c r="A36" s="5" t="s">
        <v>34</v>
      </c>
      <c r="B36" s="84"/>
      <c r="C36" s="84"/>
      <c r="D36" s="84"/>
      <c r="E36" s="84"/>
      <c r="F36" s="84"/>
      <c r="G36" s="84"/>
      <c r="H36" s="84"/>
      <c r="I36" s="85"/>
      <c r="J36" s="84"/>
      <c r="K36" s="84"/>
      <c r="L36" s="84"/>
      <c r="M36" s="84"/>
      <c r="N36" s="84"/>
      <c r="O36" s="86"/>
      <c r="P36" s="86">
        <v>2</v>
      </c>
      <c r="Q36" s="86"/>
      <c r="R36" s="86"/>
      <c r="S36" s="86"/>
      <c r="T36" s="86"/>
      <c r="U36" s="86"/>
      <c r="V36" s="79"/>
      <c r="W36" s="79"/>
      <c r="X36" s="79"/>
      <c r="Y36" s="87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87" t="s">
        <v>16</v>
      </c>
      <c r="BG36" s="87"/>
      <c r="BH36" s="79"/>
      <c r="BI36" s="88" t="s">
        <v>152</v>
      </c>
      <c r="BJ36" s="8">
        <f t="shared" si="1"/>
        <v>2</v>
      </c>
      <c r="BK36" s="46"/>
      <c r="BL36" s="41"/>
    </row>
    <row r="37" spans="1:64" ht="15.75" customHeight="1" x14ac:dyDescent="0.25">
      <c r="A37" s="5" t="s">
        <v>35</v>
      </c>
      <c r="B37" s="84"/>
      <c r="C37" s="84"/>
      <c r="D37" s="84"/>
      <c r="E37" s="84"/>
      <c r="F37" s="84"/>
      <c r="G37" s="84"/>
      <c r="H37" s="84"/>
      <c r="I37" s="85"/>
      <c r="J37" s="84"/>
      <c r="K37" s="84"/>
      <c r="L37" s="84">
        <v>3</v>
      </c>
      <c r="M37" s="84"/>
      <c r="N37" s="84">
        <v>2</v>
      </c>
      <c r="O37" s="86"/>
      <c r="P37" s="86">
        <v>6</v>
      </c>
      <c r="Q37" s="86">
        <v>3</v>
      </c>
      <c r="R37" s="86">
        <v>2</v>
      </c>
      <c r="S37" s="86"/>
      <c r="T37" s="86">
        <v>2</v>
      </c>
      <c r="U37" s="86">
        <v>4</v>
      </c>
      <c r="V37" s="79"/>
      <c r="W37" s="79">
        <v>1</v>
      </c>
      <c r="X37" s="79"/>
      <c r="Y37" s="87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>
        <v>3</v>
      </c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87" t="s">
        <v>16</v>
      </c>
      <c r="BG37" s="87"/>
      <c r="BH37" s="79"/>
      <c r="BI37" s="88" t="s">
        <v>152</v>
      </c>
      <c r="BJ37" s="8">
        <f t="shared" si="1"/>
        <v>26</v>
      </c>
      <c r="BK37" s="46"/>
      <c r="BL37" s="41"/>
    </row>
    <row r="38" spans="1:64" ht="15.75" customHeight="1" x14ac:dyDescent="0.25">
      <c r="A38" s="5" t="s">
        <v>36</v>
      </c>
      <c r="B38" s="84"/>
      <c r="C38" s="84">
        <v>5</v>
      </c>
      <c r="D38" s="84"/>
      <c r="E38" s="84"/>
      <c r="F38" s="84"/>
      <c r="G38" s="84"/>
      <c r="H38" s="84"/>
      <c r="I38" s="85"/>
      <c r="J38" s="84"/>
      <c r="K38" s="84">
        <v>5</v>
      </c>
      <c r="L38" s="84"/>
      <c r="M38" s="84"/>
      <c r="N38" s="84"/>
      <c r="O38" s="86"/>
      <c r="P38" s="86">
        <v>2</v>
      </c>
      <c r="Q38" s="86">
        <v>2</v>
      </c>
      <c r="R38" s="86"/>
      <c r="S38" s="86"/>
      <c r="T38" s="86">
        <v>2</v>
      </c>
      <c r="U38" s="86">
        <v>1</v>
      </c>
      <c r="V38" s="79"/>
      <c r="W38" s="79"/>
      <c r="X38" s="79">
        <v>8</v>
      </c>
      <c r="Y38" s="87">
        <v>13</v>
      </c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>
        <v>1</v>
      </c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>
        <v>5</v>
      </c>
      <c r="AZ38" s="79"/>
      <c r="BA38" s="79"/>
      <c r="BB38" s="79"/>
      <c r="BC38" s="79"/>
      <c r="BD38" s="79"/>
      <c r="BE38" s="79"/>
      <c r="BF38" s="87" t="s">
        <v>16</v>
      </c>
      <c r="BG38" s="87"/>
      <c r="BH38" s="79"/>
      <c r="BI38" s="88" t="s">
        <v>152</v>
      </c>
      <c r="BJ38" s="8">
        <f t="shared" si="1"/>
        <v>44</v>
      </c>
      <c r="BK38" s="46"/>
      <c r="BL38" s="41"/>
    </row>
    <row r="39" spans="1:64" ht="15.75" customHeight="1" x14ac:dyDescent="0.25">
      <c r="A39" s="5" t="s">
        <v>37</v>
      </c>
      <c r="B39" s="84"/>
      <c r="C39" s="84"/>
      <c r="D39" s="84"/>
      <c r="E39" s="84"/>
      <c r="F39" s="84"/>
      <c r="G39" s="84"/>
      <c r="H39" s="84"/>
      <c r="I39" s="85"/>
      <c r="J39" s="84"/>
      <c r="K39" s="84"/>
      <c r="L39" s="84"/>
      <c r="M39" s="84"/>
      <c r="N39" s="84"/>
      <c r="O39" s="86"/>
      <c r="P39" s="86">
        <v>1</v>
      </c>
      <c r="Q39" s="86">
        <v>1</v>
      </c>
      <c r="R39" s="86"/>
      <c r="S39" s="86">
        <v>2</v>
      </c>
      <c r="T39" s="86"/>
      <c r="U39" s="86"/>
      <c r="V39" s="79"/>
      <c r="W39" s="79"/>
      <c r="X39" s="79">
        <v>1</v>
      </c>
      <c r="Y39" s="87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>
        <v>2</v>
      </c>
      <c r="AK39" s="79">
        <v>21</v>
      </c>
      <c r="AL39" s="79"/>
      <c r="AM39" s="79">
        <v>2</v>
      </c>
      <c r="AN39" s="79"/>
      <c r="AO39" s="79"/>
      <c r="AP39" s="79"/>
      <c r="AQ39" s="79"/>
      <c r="AR39" s="79">
        <v>4</v>
      </c>
      <c r="AS39" s="79"/>
      <c r="AT39" s="79"/>
      <c r="AU39" s="79"/>
      <c r="AV39" s="79"/>
      <c r="AW39" s="79"/>
      <c r="AX39" s="79"/>
      <c r="AY39" s="79">
        <v>2</v>
      </c>
      <c r="AZ39" s="79"/>
      <c r="BA39" s="79"/>
      <c r="BB39" s="79"/>
      <c r="BC39" s="79"/>
      <c r="BD39" s="79"/>
      <c r="BE39" s="79"/>
      <c r="BF39" s="87" t="s">
        <v>16</v>
      </c>
      <c r="BG39" s="87"/>
      <c r="BH39" s="79"/>
      <c r="BI39" s="88" t="s">
        <v>152</v>
      </c>
      <c r="BJ39" s="8">
        <f t="shared" si="1"/>
        <v>36</v>
      </c>
      <c r="BK39" s="46"/>
      <c r="BL39" s="41"/>
    </row>
    <row r="40" spans="1:64" ht="15.75" customHeight="1" x14ac:dyDescent="0.25">
      <c r="A40" s="5" t="s">
        <v>38</v>
      </c>
      <c r="B40" s="84"/>
      <c r="C40" s="84"/>
      <c r="D40" s="84"/>
      <c r="E40" s="84"/>
      <c r="F40" s="84"/>
      <c r="G40" s="84"/>
      <c r="H40" s="84"/>
      <c r="I40" s="85"/>
      <c r="J40" s="84"/>
      <c r="K40" s="84"/>
      <c r="L40" s="84"/>
      <c r="M40" s="84"/>
      <c r="N40" s="84"/>
      <c r="O40" s="86"/>
      <c r="P40" s="86"/>
      <c r="Q40" s="86"/>
      <c r="R40" s="86"/>
      <c r="S40" s="86"/>
      <c r="T40" s="86">
        <v>1</v>
      </c>
      <c r="U40" s="86"/>
      <c r="V40" s="79"/>
      <c r="W40" s="79"/>
      <c r="X40" s="79">
        <v>1</v>
      </c>
      <c r="Y40" s="87"/>
      <c r="Z40" s="79">
        <v>1</v>
      </c>
      <c r="AA40" s="79"/>
      <c r="AB40" s="79"/>
      <c r="AC40" s="79"/>
      <c r="AD40" s="79"/>
      <c r="AE40" s="79">
        <v>1</v>
      </c>
      <c r="AF40" s="79">
        <v>1</v>
      </c>
      <c r="AG40" s="79"/>
      <c r="AH40" s="79"/>
      <c r="AI40" s="79">
        <v>3</v>
      </c>
      <c r="AJ40" s="79"/>
      <c r="AK40" s="79">
        <v>1</v>
      </c>
      <c r="AL40" s="79">
        <v>1</v>
      </c>
      <c r="AM40" s="79"/>
      <c r="AN40" s="79"/>
      <c r="AO40" s="79"/>
      <c r="AP40" s="79"/>
      <c r="AQ40" s="79"/>
      <c r="AR40" s="79"/>
      <c r="AS40" s="79">
        <v>1</v>
      </c>
      <c r="AT40" s="79"/>
      <c r="AU40" s="79"/>
      <c r="AV40" s="79">
        <v>1</v>
      </c>
      <c r="AW40" s="79">
        <v>1</v>
      </c>
      <c r="AX40" s="79"/>
      <c r="AY40" s="79">
        <v>1</v>
      </c>
      <c r="AZ40" s="79"/>
      <c r="BA40" s="79"/>
      <c r="BB40" s="79"/>
      <c r="BC40" s="79"/>
      <c r="BD40" s="79"/>
      <c r="BE40" s="79">
        <v>1</v>
      </c>
      <c r="BF40" s="87" t="s">
        <v>16</v>
      </c>
      <c r="BG40" s="87"/>
      <c r="BH40" s="79"/>
      <c r="BI40" s="88" t="s">
        <v>152</v>
      </c>
      <c r="BJ40" s="8">
        <f t="shared" si="1"/>
        <v>15</v>
      </c>
      <c r="BK40" s="46"/>
      <c r="BL40" s="41"/>
    </row>
    <row r="41" spans="1:64" ht="15.75" customHeight="1" x14ac:dyDescent="0.25">
      <c r="A41" s="5" t="s">
        <v>39</v>
      </c>
      <c r="B41" s="84"/>
      <c r="C41" s="84"/>
      <c r="D41" s="84"/>
      <c r="E41" s="84"/>
      <c r="F41" s="84"/>
      <c r="G41" s="84"/>
      <c r="H41" s="84"/>
      <c r="I41" s="85"/>
      <c r="J41" s="84">
        <v>2</v>
      </c>
      <c r="K41" s="84"/>
      <c r="L41" s="84"/>
      <c r="M41" s="84">
        <v>1</v>
      </c>
      <c r="N41" s="84"/>
      <c r="O41" s="86">
        <v>1</v>
      </c>
      <c r="P41" s="86"/>
      <c r="Q41" s="86"/>
      <c r="R41" s="86"/>
      <c r="S41" s="86">
        <v>5</v>
      </c>
      <c r="T41" s="86">
        <v>1</v>
      </c>
      <c r="U41" s="86">
        <v>1</v>
      </c>
      <c r="V41" s="79">
        <v>3</v>
      </c>
      <c r="W41" s="79"/>
      <c r="X41" s="79"/>
      <c r="Y41" s="87">
        <v>1</v>
      </c>
      <c r="Z41" s="79">
        <v>1</v>
      </c>
      <c r="AA41" s="79"/>
      <c r="AB41" s="79">
        <v>3</v>
      </c>
      <c r="AC41" s="79"/>
      <c r="AD41" s="79"/>
      <c r="AE41" s="79"/>
      <c r="AF41" s="79">
        <v>2</v>
      </c>
      <c r="AG41" s="79"/>
      <c r="AH41" s="79">
        <v>2</v>
      </c>
      <c r="AI41" s="79"/>
      <c r="AJ41" s="79"/>
      <c r="AK41" s="79">
        <v>1</v>
      </c>
      <c r="AL41" s="79">
        <v>1</v>
      </c>
      <c r="AM41" s="79">
        <v>2</v>
      </c>
      <c r="AN41" s="79">
        <v>2</v>
      </c>
      <c r="AO41" s="79"/>
      <c r="AP41" s="79">
        <v>1</v>
      </c>
      <c r="AQ41" s="79"/>
      <c r="AR41" s="79"/>
      <c r="AS41" s="79"/>
      <c r="AT41" s="79">
        <v>2</v>
      </c>
      <c r="AU41" s="79">
        <v>2</v>
      </c>
      <c r="AV41" s="79">
        <v>1</v>
      </c>
      <c r="AW41" s="79"/>
      <c r="AX41" s="79"/>
      <c r="AY41" s="79">
        <v>2</v>
      </c>
      <c r="AZ41" s="79"/>
      <c r="BA41" s="79"/>
      <c r="BB41" s="79"/>
      <c r="BC41" s="79"/>
      <c r="BD41" s="79"/>
      <c r="BE41" s="79">
        <v>1</v>
      </c>
      <c r="BF41" s="87" t="s">
        <v>16</v>
      </c>
      <c r="BG41" s="87"/>
      <c r="BH41" s="79"/>
      <c r="BI41" s="88" t="s">
        <v>152</v>
      </c>
      <c r="BJ41" s="8">
        <f t="shared" si="1"/>
        <v>38</v>
      </c>
      <c r="BK41" s="46"/>
      <c r="BL41" s="41"/>
    </row>
    <row r="42" spans="1:64" ht="15.75" customHeight="1" x14ac:dyDescent="0.25">
      <c r="A42" s="5" t="s">
        <v>40</v>
      </c>
      <c r="B42" s="84"/>
      <c r="C42" s="84"/>
      <c r="D42" s="84"/>
      <c r="E42" s="84"/>
      <c r="F42" s="84"/>
      <c r="G42" s="84"/>
      <c r="H42" s="84"/>
      <c r="I42" s="85"/>
      <c r="J42" s="84"/>
      <c r="K42" s="84"/>
      <c r="L42" s="84"/>
      <c r="M42" s="84"/>
      <c r="N42" s="84"/>
      <c r="O42" s="86"/>
      <c r="P42" s="86"/>
      <c r="Q42" s="86"/>
      <c r="R42" s="86"/>
      <c r="S42" s="86"/>
      <c r="T42" s="86"/>
      <c r="U42" s="86"/>
      <c r="V42" s="79"/>
      <c r="W42" s="79"/>
      <c r="X42" s="79">
        <v>8</v>
      </c>
      <c r="Y42" s="87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>
        <v>1</v>
      </c>
      <c r="BF42" s="87" t="s">
        <v>16</v>
      </c>
      <c r="BG42" s="87"/>
      <c r="BH42" s="79"/>
      <c r="BI42" s="79"/>
      <c r="BJ42" s="8">
        <f t="shared" si="1"/>
        <v>9</v>
      </c>
      <c r="BK42" s="46"/>
      <c r="BL42" s="41"/>
    </row>
    <row r="43" spans="1:64" ht="15.75" customHeight="1" x14ac:dyDescent="0.25">
      <c r="A43" s="5" t="s">
        <v>41</v>
      </c>
      <c r="B43" s="84"/>
      <c r="C43" s="84"/>
      <c r="D43" s="84"/>
      <c r="E43" s="84"/>
      <c r="F43" s="84"/>
      <c r="G43" s="84"/>
      <c r="H43" s="84"/>
      <c r="I43" s="85"/>
      <c r="J43" s="84"/>
      <c r="K43" s="84">
        <v>4</v>
      </c>
      <c r="L43" s="84">
        <v>6</v>
      </c>
      <c r="M43" s="84"/>
      <c r="N43" s="84"/>
      <c r="O43" s="86">
        <v>39</v>
      </c>
      <c r="P43" s="86">
        <v>4</v>
      </c>
      <c r="Q43" s="86"/>
      <c r="R43" s="86">
        <v>1</v>
      </c>
      <c r="S43" s="86">
        <v>82</v>
      </c>
      <c r="T43" s="86">
        <v>1</v>
      </c>
      <c r="U43" s="86"/>
      <c r="V43" s="79">
        <v>17</v>
      </c>
      <c r="W43" s="79">
        <v>9</v>
      </c>
      <c r="X43" s="79"/>
      <c r="Y43" s="87">
        <v>1</v>
      </c>
      <c r="Z43" s="79">
        <v>24</v>
      </c>
      <c r="AA43" s="79">
        <v>3</v>
      </c>
      <c r="AB43" s="79"/>
      <c r="AC43" s="79">
        <v>39</v>
      </c>
      <c r="AD43" s="79">
        <v>1</v>
      </c>
      <c r="AE43" s="79">
        <v>5</v>
      </c>
      <c r="AF43" s="79">
        <v>15</v>
      </c>
      <c r="AG43" s="79">
        <v>1</v>
      </c>
      <c r="AH43" s="79">
        <v>5</v>
      </c>
      <c r="AI43" s="79">
        <v>2</v>
      </c>
      <c r="AJ43" s="79">
        <v>4</v>
      </c>
      <c r="AK43" s="79">
        <v>9</v>
      </c>
      <c r="AL43" s="79">
        <v>2</v>
      </c>
      <c r="AM43" s="79">
        <v>3</v>
      </c>
      <c r="AN43" s="79">
        <v>24</v>
      </c>
      <c r="AO43" s="79">
        <v>3</v>
      </c>
      <c r="AP43" s="79">
        <v>1</v>
      </c>
      <c r="AQ43" s="79">
        <v>7</v>
      </c>
      <c r="AR43" s="79">
        <v>69</v>
      </c>
      <c r="AS43" s="79">
        <v>27</v>
      </c>
      <c r="AT43" s="79">
        <v>165</v>
      </c>
      <c r="AU43" s="79">
        <v>9</v>
      </c>
      <c r="AV43" s="79">
        <v>17</v>
      </c>
      <c r="AW43" s="79">
        <v>60</v>
      </c>
      <c r="AX43" s="79">
        <v>1</v>
      </c>
      <c r="AY43" s="79"/>
      <c r="AZ43" s="79">
        <v>77</v>
      </c>
      <c r="BA43" s="79">
        <v>1</v>
      </c>
      <c r="BB43" s="79"/>
      <c r="BC43" s="79">
        <v>2</v>
      </c>
      <c r="BD43" s="79">
        <v>51</v>
      </c>
      <c r="BE43" s="79">
        <v>13</v>
      </c>
      <c r="BF43" s="87">
        <v>1</v>
      </c>
      <c r="BG43" s="87">
        <v>155</v>
      </c>
      <c r="BH43" s="79">
        <v>4</v>
      </c>
      <c r="BI43" s="79"/>
      <c r="BJ43" s="8">
        <f t="shared" si="1"/>
        <v>964</v>
      </c>
      <c r="BK43" s="46"/>
      <c r="BL43" s="41"/>
    </row>
    <row r="44" spans="1:64" ht="15.75" customHeight="1" x14ac:dyDescent="0.25">
      <c r="A44" s="5" t="s">
        <v>42</v>
      </c>
      <c r="B44" s="84"/>
      <c r="C44" s="84">
        <v>3</v>
      </c>
      <c r="D44" s="84"/>
      <c r="E44" s="84"/>
      <c r="F44" s="84"/>
      <c r="G44" s="84"/>
      <c r="H44" s="84"/>
      <c r="I44" s="85"/>
      <c r="J44" s="84"/>
      <c r="K44" s="84"/>
      <c r="L44" s="84"/>
      <c r="M44" s="84"/>
      <c r="N44" s="84"/>
      <c r="O44" s="86"/>
      <c r="P44" s="86"/>
      <c r="Q44" s="86">
        <v>1</v>
      </c>
      <c r="R44" s="86"/>
      <c r="S44" s="86"/>
      <c r="T44" s="86"/>
      <c r="U44" s="86"/>
      <c r="V44" s="79"/>
      <c r="W44" s="79"/>
      <c r="X44" s="79"/>
      <c r="Y44" s="87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>
        <v>2</v>
      </c>
      <c r="AW44" s="79"/>
      <c r="AX44" s="79"/>
      <c r="AY44" s="79">
        <v>1</v>
      </c>
      <c r="AZ44" s="79"/>
      <c r="BA44" s="79"/>
      <c r="BB44" s="79"/>
      <c r="BC44" s="79"/>
      <c r="BD44" s="79"/>
      <c r="BE44" s="79">
        <v>1</v>
      </c>
      <c r="BF44" s="87" t="s">
        <v>16</v>
      </c>
      <c r="BG44" s="87"/>
      <c r="BH44" s="79"/>
      <c r="BI44" s="79"/>
      <c r="BJ44" s="8">
        <f t="shared" si="1"/>
        <v>8</v>
      </c>
      <c r="BK44" s="46"/>
      <c r="BL44" s="41"/>
    </row>
    <row r="45" spans="1:64" ht="15.75" customHeight="1" x14ac:dyDescent="0.25">
      <c r="A45" s="5" t="s">
        <v>43</v>
      </c>
      <c r="B45" s="84"/>
      <c r="C45" s="84"/>
      <c r="D45" s="84"/>
      <c r="E45" s="84"/>
      <c r="F45" s="84"/>
      <c r="G45" s="84"/>
      <c r="H45" s="84"/>
      <c r="I45" s="85"/>
      <c r="J45" s="84"/>
      <c r="K45" s="84"/>
      <c r="L45" s="84"/>
      <c r="M45" s="84"/>
      <c r="N45" s="84">
        <v>1</v>
      </c>
      <c r="O45" s="86">
        <v>6</v>
      </c>
      <c r="P45" s="86"/>
      <c r="Q45" s="86"/>
      <c r="R45" s="86"/>
      <c r="S45" s="86">
        <v>1</v>
      </c>
      <c r="T45" s="86">
        <v>1</v>
      </c>
      <c r="U45" s="86"/>
      <c r="V45" s="79"/>
      <c r="W45" s="79">
        <v>2</v>
      </c>
      <c r="X45" s="79"/>
      <c r="Y45" s="87">
        <v>1</v>
      </c>
      <c r="Z45" s="79">
        <v>1</v>
      </c>
      <c r="AA45" s="79"/>
      <c r="AB45" s="79">
        <v>3</v>
      </c>
      <c r="AC45" s="79">
        <v>1</v>
      </c>
      <c r="AD45" s="79"/>
      <c r="AE45" s="79"/>
      <c r="AF45" s="79"/>
      <c r="AG45" s="79"/>
      <c r="AH45" s="79">
        <v>1</v>
      </c>
      <c r="AI45" s="79">
        <v>1</v>
      </c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>
        <v>3</v>
      </c>
      <c r="AU45" s="79"/>
      <c r="AV45" s="79"/>
      <c r="AW45" s="79"/>
      <c r="AX45" s="79"/>
      <c r="AY45" s="79"/>
      <c r="AZ45" s="79">
        <v>1</v>
      </c>
      <c r="BA45" s="79"/>
      <c r="BB45" s="79"/>
      <c r="BC45" s="79"/>
      <c r="BD45" s="79"/>
      <c r="BE45" s="79"/>
      <c r="BF45" s="87" t="s">
        <v>16</v>
      </c>
      <c r="BG45" s="87"/>
      <c r="BH45" s="79"/>
      <c r="BI45" s="79">
        <v>1</v>
      </c>
      <c r="BJ45" s="8">
        <f t="shared" si="1"/>
        <v>24</v>
      </c>
      <c r="BK45" s="46"/>
      <c r="BL45" s="41"/>
    </row>
    <row r="46" spans="1:64" ht="15.75" customHeight="1" x14ac:dyDescent="0.25">
      <c r="A46" s="1" t="s">
        <v>44</v>
      </c>
      <c r="B46" s="84"/>
      <c r="C46" s="84"/>
      <c r="D46" s="84"/>
      <c r="E46" s="84"/>
      <c r="F46" s="84"/>
      <c r="G46" s="84"/>
      <c r="H46" s="84"/>
      <c r="I46" s="85"/>
      <c r="J46" s="84"/>
      <c r="K46" s="84"/>
      <c r="L46" s="84"/>
      <c r="M46" s="84"/>
      <c r="N46" s="84"/>
      <c r="O46" s="86"/>
      <c r="P46" s="86"/>
      <c r="Q46" s="86"/>
      <c r="R46" s="86"/>
      <c r="S46" s="86">
        <v>1</v>
      </c>
      <c r="T46" s="86">
        <v>1</v>
      </c>
      <c r="U46" s="86">
        <v>2</v>
      </c>
      <c r="V46" s="79"/>
      <c r="W46" s="79"/>
      <c r="X46" s="79"/>
      <c r="Y46" s="87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>
        <v>1</v>
      </c>
      <c r="AU46" s="79">
        <v>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87" t="s">
        <v>16</v>
      </c>
      <c r="BG46" s="87"/>
      <c r="BH46" s="79"/>
      <c r="BI46" s="79"/>
      <c r="BJ46" s="8">
        <f t="shared" si="1"/>
        <v>6</v>
      </c>
      <c r="BK46" s="46"/>
      <c r="BL46" s="41"/>
    </row>
    <row r="47" spans="1:64" ht="15.75" customHeight="1" x14ac:dyDescent="0.25">
      <c r="A47" s="5" t="s">
        <v>45</v>
      </c>
      <c r="B47" s="84"/>
      <c r="C47" s="84"/>
      <c r="D47" s="84"/>
      <c r="E47" s="84"/>
      <c r="F47" s="84"/>
      <c r="G47" s="84"/>
      <c r="H47" s="84"/>
      <c r="I47" s="85"/>
      <c r="J47" s="84"/>
      <c r="K47" s="84"/>
      <c r="L47" s="84">
        <v>4</v>
      </c>
      <c r="M47" s="84"/>
      <c r="N47" s="84">
        <v>2</v>
      </c>
      <c r="O47" s="86">
        <v>7</v>
      </c>
      <c r="P47" s="86">
        <v>14</v>
      </c>
      <c r="Q47" s="86">
        <v>1</v>
      </c>
      <c r="R47" s="86">
        <v>3</v>
      </c>
      <c r="S47" s="86">
        <v>42</v>
      </c>
      <c r="T47" s="86">
        <v>25</v>
      </c>
      <c r="U47" s="86">
        <v>4</v>
      </c>
      <c r="V47" s="79">
        <v>25</v>
      </c>
      <c r="W47" s="79">
        <v>90</v>
      </c>
      <c r="X47" s="79">
        <v>2</v>
      </c>
      <c r="Y47" s="87">
        <v>1</v>
      </c>
      <c r="Z47" s="79">
        <v>51</v>
      </c>
      <c r="AA47" s="79">
        <v>14</v>
      </c>
      <c r="AB47" s="79">
        <v>3</v>
      </c>
      <c r="AC47" s="79">
        <v>11</v>
      </c>
      <c r="AD47" s="79">
        <v>14</v>
      </c>
      <c r="AE47" s="79">
        <v>9</v>
      </c>
      <c r="AF47" s="79">
        <v>9</v>
      </c>
      <c r="AG47" s="79">
        <v>6</v>
      </c>
      <c r="AH47" s="79">
        <v>3</v>
      </c>
      <c r="AI47" s="79">
        <v>1</v>
      </c>
      <c r="AJ47" s="79">
        <v>5</v>
      </c>
      <c r="AK47" s="79">
        <v>4</v>
      </c>
      <c r="AL47" s="79">
        <v>1</v>
      </c>
      <c r="AM47" s="79"/>
      <c r="AN47" s="79">
        <v>11</v>
      </c>
      <c r="AO47" s="79"/>
      <c r="AP47" s="79"/>
      <c r="AQ47" s="79">
        <v>1</v>
      </c>
      <c r="AR47" s="79">
        <v>18</v>
      </c>
      <c r="AS47" s="79">
        <v>1</v>
      </c>
      <c r="AT47" s="79">
        <v>14</v>
      </c>
      <c r="AU47" s="79">
        <v>2</v>
      </c>
      <c r="AV47" s="79">
        <v>2</v>
      </c>
      <c r="AW47" s="79">
        <v>6</v>
      </c>
      <c r="AX47" s="79">
        <v>2</v>
      </c>
      <c r="AY47" s="79"/>
      <c r="AZ47" s="79">
        <v>1</v>
      </c>
      <c r="BA47" s="79">
        <v>6</v>
      </c>
      <c r="BB47" s="79">
        <v>2</v>
      </c>
      <c r="BC47" s="79">
        <v>1</v>
      </c>
      <c r="BD47" s="79">
        <v>7</v>
      </c>
      <c r="BE47" s="79">
        <v>7</v>
      </c>
      <c r="BF47" s="87" t="s">
        <v>16</v>
      </c>
      <c r="BG47" s="87"/>
      <c r="BH47" s="79">
        <v>1</v>
      </c>
      <c r="BI47" s="79">
        <v>1</v>
      </c>
      <c r="BJ47" s="8">
        <f t="shared" si="1"/>
        <v>434</v>
      </c>
      <c r="BK47" s="46"/>
      <c r="BL47" s="41"/>
    </row>
    <row r="48" spans="1:64" ht="15.75" customHeight="1" x14ac:dyDescent="0.25">
      <c r="A48" s="5" t="s">
        <v>46</v>
      </c>
      <c r="B48" s="84"/>
      <c r="C48" s="84"/>
      <c r="D48" s="84"/>
      <c r="E48" s="84"/>
      <c r="F48" s="84"/>
      <c r="G48" s="84"/>
      <c r="H48" s="84"/>
      <c r="I48" s="85"/>
      <c r="J48" s="84"/>
      <c r="K48" s="84"/>
      <c r="L48" s="84"/>
      <c r="M48" s="84"/>
      <c r="N48" s="84"/>
      <c r="O48" s="86"/>
      <c r="P48" s="86">
        <v>1</v>
      </c>
      <c r="Q48" s="86"/>
      <c r="R48" s="86"/>
      <c r="S48" s="86"/>
      <c r="T48" s="86">
        <v>1</v>
      </c>
      <c r="U48" s="86"/>
      <c r="V48" s="79">
        <v>1</v>
      </c>
      <c r="W48" s="79"/>
      <c r="X48" s="79"/>
      <c r="Y48" s="87"/>
      <c r="Z48" s="79"/>
      <c r="AA48" s="79"/>
      <c r="AB48" s="79"/>
      <c r="AC48" s="79"/>
      <c r="AD48" s="79"/>
      <c r="AE48" s="79"/>
      <c r="AF48" s="79"/>
      <c r="AG48" s="79"/>
      <c r="AH48" s="79">
        <v>1</v>
      </c>
      <c r="AI48" s="79"/>
      <c r="AJ48" s="79"/>
      <c r="AK48" s="79"/>
      <c r="AL48" s="79">
        <v>1</v>
      </c>
      <c r="AM48" s="79"/>
      <c r="AN48" s="79"/>
      <c r="AO48" s="79"/>
      <c r="AP48" s="79"/>
      <c r="AQ48" s="79"/>
      <c r="AR48" s="79"/>
      <c r="AS48" s="79">
        <v>1</v>
      </c>
      <c r="AT48" s="79">
        <v>1</v>
      </c>
      <c r="AU48" s="79">
        <v>1</v>
      </c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87" t="s">
        <v>16</v>
      </c>
      <c r="BG48" s="87"/>
      <c r="BH48" s="79"/>
      <c r="BI48" s="79">
        <v>1</v>
      </c>
      <c r="BJ48" s="8">
        <f t="shared" si="1"/>
        <v>9</v>
      </c>
      <c r="BK48" s="46"/>
      <c r="BL48" s="41"/>
    </row>
    <row r="49" spans="1:64" ht="15.75" customHeight="1" x14ac:dyDescent="0.25">
      <c r="A49" s="5" t="s">
        <v>47</v>
      </c>
      <c r="B49" s="84"/>
      <c r="C49" s="84"/>
      <c r="D49" s="84"/>
      <c r="E49" s="84"/>
      <c r="F49" s="84"/>
      <c r="G49" s="84"/>
      <c r="H49" s="84"/>
      <c r="I49" s="85"/>
      <c r="J49" s="84"/>
      <c r="K49" s="84"/>
      <c r="L49" s="84"/>
      <c r="M49" s="84"/>
      <c r="N49" s="84"/>
      <c r="O49" s="86"/>
      <c r="P49" s="86"/>
      <c r="Q49" s="86"/>
      <c r="R49" s="86"/>
      <c r="S49" s="86"/>
      <c r="T49" s="86"/>
      <c r="U49" s="86">
        <v>2</v>
      </c>
      <c r="V49" s="79"/>
      <c r="W49" s="79">
        <v>1</v>
      </c>
      <c r="X49" s="79"/>
      <c r="Y49" s="87"/>
      <c r="Z49" s="79">
        <v>1</v>
      </c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87" t="s">
        <v>16</v>
      </c>
      <c r="BG49" s="87"/>
      <c r="BH49" s="79"/>
      <c r="BI49" s="79"/>
      <c r="BJ49" s="8">
        <f t="shared" si="1"/>
        <v>4</v>
      </c>
      <c r="BK49" s="46"/>
      <c r="BL49" s="41"/>
    </row>
    <row r="50" spans="1:64" ht="15.75" customHeight="1" x14ac:dyDescent="0.25">
      <c r="A50" s="5" t="s">
        <v>48</v>
      </c>
      <c r="B50" s="84"/>
      <c r="C50" s="84"/>
      <c r="D50" s="84"/>
      <c r="E50" s="84"/>
      <c r="F50" s="84"/>
      <c r="G50" s="84"/>
      <c r="H50" s="84"/>
      <c r="I50" s="85"/>
      <c r="J50" s="84"/>
      <c r="K50" s="84"/>
      <c r="L50" s="84"/>
      <c r="M50" s="84"/>
      <c r="N50" s="84">
        <v>1</v>
      </c>
      <c r="O50" s="86"/>
      <c r="P50" s="86">
        <v>1</v>
      </c>
      <c r="Q50" s="86"/>
      <c r="R50" s="86"/>
      <c r="S50" s="86"/>
      <c r="T50" s="86"/>
      <c r="U50" s="86"/>
      <c r="V50" s="79"/>
      <c r="W50" s="79"/>
      <c r="X50" s="79"/>
      <c r="Y50" s="87"/>
      <c r="Z50" s="79"/>
      <c r="AA50" s="79"/>
      <c r="AB50" s="79"/>
      <c r="AC50" s="79"/>
      <c r="AD50" s="79"/>
      <c r="AE50" s="79"/>
      <c r="AF50" s="79"/>
      <c r="AG50" s="79"/>
      <c r="AH50" s="79">
        <v>1</v>
      </c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>
        <v>1</v>
      </c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87" t="s">
        <v>16</v>
      </c>
      <c r="BG50" s="87"/>
      <c r="BH50" s="79"/>
      <c r="BI50" s="79"/>
      <c r="BJ50" s="8">
        <f t="shared" si="1"/>
        <v>4</v>
      </c>
      <c r="BK50" s="46"/>
      <c r="BL50" s="41"/>
    </row>
    <row r="51" spans="1:64" ht="15.75" customHeight="1" x14ac:dyDescent="0.25">
      <c r="A51" s="5" t="s">
        <v>49</v>
      </c>
      <c r="B51" s="84"/>
      <c r="C51" s="84"/>
      <c r="D51" s="84"/>
      <c r="E51" s="84"/>
      <c r="F51" s="84"/>
      <c r="G51" s="84"/>
      <c r="H51" s="84">
        <v>1</v>
      </c>
      <c r="I51" s="85"/>
      <c r="J51" s="84">
        <v>1</v>
      </c>
      <c r="K51" s="84">
        <v>19</v>
      </c>
      <c r="L51" s="84">
        <v>6</v>
      </c>
      <c r="M51" s="84">
        <v>21</v>
      </c>
      <c r="N51" s="84">
        <v>13</v>
      </c>
      <c r="O51" s="86">
        <v>6</v>
      </c>
      <c r="P51" s="86">
        <v>19</v>
      </c>
      <c r="Q51" s="86">
        <v>8</v>
      </c>
      <c r="R51" s="86">
        <v>8</v>
      </c>
      <c r="S51" s="86">
        <v>13</v>
      </c>
      <c r="T51" s="86">
        <v>8</v>
      </c>
      <c r="U51" s="86">
        <v>6</v>
      </c>
      <c r="V51" s="79">
        <v>2</v>
      </c>
      <c r="W51" s="79">
        <v>1</v>
      </c>
      <c r="X51" s="79">
        <v>3</v>
      </c>
      <c r="Y51" s="87">
        <v>4</v>
      </c>
      <c r="Z51" s="79">
        <v>1</v>
      </c>
      <c r="AA51" s="79">
        <v>2</v>
      </c>
      <c r="AB51" s="79">
        <v>2</v>
      </c>
      <c r="AC51" s="79"/>
      <c r="AD51" s="79">
        <v>7</v>
      </c>
      <c r="AE51" s="79">
        <v>8</v>
      </c>
      <c r="AF51" s="79">
        <v>3</v>
      </c>
      <c r="AG51" s="79"/>
      <c r="AH51" s="79"/>
      <c r="AI51" s="79">
        <v>1</v>
      </c>
      <c r="AJ51" s="79"/>
      <c r="AK51" s="79">
        <v>3</v>
      </c>
      <c r="AL51" s="79">
        <v>4</v>
      </c>
      <c r="AM51" s="79"/>
      <c r="AN51" s="79">
        <v>4</v>
      </c>
      <c r="AO51" s="79">
        <v>2</v>
      </c>
      <c r="AP51" s="79">
        <v>6</v>
      </c>
      <c r="AQ51" s="79">
        <v>8</v>
      </c>
      <c r="AR51" s="79">
        <v>4</v>
      </c>
      <c r="AS51" s="79">
        <v>6</v>
      </c>
      <c r="AT51" s="79">
        <v>4</v>
      </c>
      <c r="AU51" s="79">
        <v>3</v>
      </c>
      <c r="AV51" s="79">
        <v>4</v>
      </c>
      <c r="AW51" s="79">
        <v>1</v>
      </c>
      <c r="AX51" s="79">
        <v>4</v>
      </c>
      <c r="AY51" s="79">
        <v>2</v>
      </c>
      <c r="AZ51" s="79">
        <v>7</v>
      </c>
      <c r="BA51" s="79">
        <v>6</v>
      </c>
      <c r="BB51" s="79">
        <v>1</v>
      </c>
      <c r="BC51" s="79">
        <v>4</v>
      </c>
      <c r="BD51" s="79">
        <v>3</v>
      </c>
      <c r="BE51" s="79">
        <v>1</v>
      </c>
      <c r="BF51" s="87">
        <v>2</v>
      </c>
      <c r="BG51" s="87"/>
      <c r="BH51" s="79"/>
      <c r="BI51" s="79">
        <v>3</v>
      </c>
      <c r="BJ51" s="8">
        <f t="shared" si="1"/>
        <v>245</v>
      </c>
      <c r="BK51" s="46"/>
      <c r="BL51" s="41"/>
    </row>
    <row r="52" spans="1:64" ht="15.75" customHeight="1" x14ac:dyDescent="0.25">
      <c r="A52" s="5" t="s">
        <v>50</v>
      </c>
      <c r="B52" s="84"/>
      <c r="C52" s="84"/>
      <c r="D52" s="84"/>
      <c r="E52" s="84"/>
      <c r="F52" s="84">
        <v>1</v>
      </c>
      <c r="G52" s="84"/>
      <c r="H52" s="84"/>
      <c r="I52" s="85"/>
      <c r="J52" s="84"/>
      <c r="K52" s="84"/>
      <c r="L52" s="84"/>
      <c r="M52" s="84">
        <v>1</v>
      </c>
      <c r="N52" s="84"/>
      <c r="O52" s="86"/>
      <c r="P52" s="86"/>
      <c r="Q52" s="86"/>
      <c r="R52" s="86">
        <v>3</v>
      </c>
      <c r="S52" s="86">
        <v>1</v>
      </c>
      <c r="T52" s="86">
        <v>2</v>
      </c>
      <c r="U52" s="86"/>
      <c r="V52" s="79">
        <v>4</v>
      </c>
      <c r="W52" s="79">
        <v>3</v>
      </c>
      <c r="X52" s="79"/>
      <c r="Y52" s="87">
        <v>1</v>
      </c>
      <c r="Z52" s="79"/>
      <c r="AA52" s="79"/>
      <c r="AB52" s="79"/>
      <c r="AC52" s="79"/>
      <c r="AD52" s="79"/>
      <c r="AE52" s="79"/>
      <c r="AF52" s="79"/>
      <c r="AG52" s="79"/>
      <c r="AH52" s="79"/>
      <c r="AI52" s="79">
        <v>1</v>
      </c>
      <c r="AJ52" s="79"/>
      <c r="AK52" s="79"/>
      <c r="AL52" s="79">
        <v>2</v>
      </c>
      <c r="AM52" s="79">
        <v>2</v>
      </c>
      <c r="AN52" s="79">
        <v>13</v>
      </c>
      <c r="AO52" s="79"/>
      <c r="AP52" s="79">
        <v>12</v>
      </c>
      <c r="AQ52" s="79"/>
      <c r="AR52" s="79">
        <v>3</v>
      </c>
      <c r="AS52" s="79">
        <v>3</v>
      </c>
      <c r="AT52" s="79">
        <v>2</v>
      </c>
      <c r="AU52" s="79"/>
      <c r="AV52" s="79">
        <v>4</v>
      </c>
      <c r="AW52" s="79">
        <v>2</v>
      </c>
      <c r="AX52" s="79"/>
      <c r="AY52" s="79">
        <v>3</v>
      </c>
      <c r="AZ52" s="79"/>
      <c r="BA52" s="79"/>
      <c r="BB52" s="79">
        <v>3</v>
      </c>
      <c r="BC52" s="79"/>
      <c r="BD52" s="79">
        <v>1</v>
      </c>
      <c r="BE52" s="79">
        <v>2</v>
      </c>
      <c r="BF52" s="87">
        <v>1</v>
      </c>
      <c r="BG52" s="87"/>
      <c r="BH52" s="79"/>
      <c r="BI52" s="79">
        <v>2</v>
      </c>
      <c r="BJ52" s="8">
        <f t="shared" si="1"/>
        <v>72</v>
      </c>
      <c r="BK52" s="46"/>
      <c r="BL52" s="41"/>
    </row>
    <row r="53" spans="1:64" ht="15.75" customHeight="1" x14ac:dyDescent="0.25">
      <c r="A53" s="5" t="s">
        <v>51</v>
      </c>
      <c r="B53" s="84"/>
      <c r="C53" s="84"/>
      <c r="D53" s="84"/>
      <c r="E53" s="84"/>
      <c r="F53" s="84"/>
      <c r="G53" s="84"/>
      <c r="H53" s="84"/>
      <c r="I53" s="85"/>
      <c r="J53" s="84">
        <v>1</v>
      </c>
      <c r="K53" s="84">
        <v>3</v>
      </c>
      <c r="L53" s="84">
        <v>1</v>
      </c>
      <c r="M53" s="84">
        <v>3</v>
      </c>
      <c r="N53" s="84"/>
      <c r="O53" s="86"/>
      <c r="P53" s="86">
        <v>1</v>
      </c>
      <c r="Q53" s="86"/>
      <c r="R53" s="86">
        <v>2</v>
      </c>
      <c r="S53" s="86">
        <v>6</v>
      </c>
      <c r="T53" s="86">
        <v>2</v>
      </c>
      <c r="U53" s="86">
        <v>3</v>
      </c>
      <c r="V53" s="79">
        <v>1</v>
      </c>
      <c r="W53" s="79">
        <v>2</v>
      </c>
      <c r="X53" s="79"/>
      <c r="Y53" s="87">
        <v>1</v>
      </c>
      <c r="Z53" s="79">
        <v>1</v>
      </c>
      <c r="AA53" s="79">
        <v>1</v>
      </c>
      <c r="AB53" s="79"/>
      <c r="AC53" s="79">
        <v>1</v>
      </c>
      <c r="AD53" s="79">
        <v>2</v>
      </c>
      <c r="AE53" s="79">
        <v>3</v>
      </c>
      <c r="AF53" s="79">
        <v>4</v>
      </c>
      <c r="AG53" s="79">
        <v>3</v>
      </c>
      <c r="AH53" s="79">
        <v>1</v>
      </c>
      <c r="AI53" s="79">
        <v>3</v>
      </c>
      <c r="AJ53" s="79">
        <v>2</v>
      </c>
      <c r="AK53" s="79">
        <v>3</v>
      </c>
      <c r="AL53" s="79">
        <v>3</v>
      </c>
      <c r="AM53" s="79">
        <v>4</v>
      </c>
      <c r="AN53" s="79">
        <v>4</v>
      </c>
      <c r="AO53" s="79">
        <v>1</v>
      </c>
      <c r="AP53" s="79">
        <v>1</v>
      </c>
      <c r="AQ53" s="79">
        <v>2</v>
      </c>
      <c r="AR53" s="79">
        <v>2</v>
      </c>
      <c r="AS53" s="79">
        <v>1</v>
      </c>
      <c r="AT53" s="79">
        <v>4</v>
      </c>
      <c r="AU53" s="79">
        <v>2</v>
      </c>
      <c r="AV53" s="79"/>
      <c r="AW53" s="79">
        <v>1</v>
      </c>
      <c r="AX53" s="79">
        <v>9</v>
      </c>
      <c r="AY53" s="79">
        <v>2</v>
      </c>
      <c r="AZ53" s="79">
        <v>2</v>
      </c>
      <c r="BA53" s="79"/>
      <c r="BB53" s="79">
        <v>2</v>
      </c>
      <c r="BC53" s="79">
        <v>1</v>
      </c>
      <c r="BD53" s="79">
        <v>1</v>
      </c>
      <c r="BE53" s="79"/>
      <c r="BF53" s="87" t="s">
        <v>16</v>
      </c>
      <c r="BG53" s="87"/>
      <c r="BH53" s="79">
        <v>1</v>
      </c>
      <c r="BI53" s="79">
        <v>2</v>
      </c>
      <c r="BJ53" s="8">
        <f t="shared" si="1"/>
        <v>95</v>
      </c>
      <c r="BK53" s="46"/>
      <c r="BL53" s="41"/>
    </row>
    <row r="54" spans="1:64" ht="15.75" customHeight="1" x14ac:dyDescent="0.25">
      <c r="A54" s="5" t="s">
        <v>52</v>
      </c>
      <c r="B54" s="84"/>
      <c r="C54" s="84">
        <v>4</v>
      </c>
      <c r="D54" s="84"/>
      <c r="E54" s="84"/>
      <c r="F54" s="84"/>
      <c r="G54" s="84"/>
      <c r="H54" s="84"/>
      <c r="I54" s="85"/>
      <c r="J54" s="84"/>
      <c r="K54" s="84"/>
      <c r="L54" s="84"/>
      <c r="M54" s="84"/>
      <c r="N54" s="84"/>
      <c r="O54" s="86"/>
      <c r="P54" s="86">
        <v>1</v>
      </c>
      <c r="Q54" s="86">
        <v>3</v>
      </c>
      <c r="R54" s="86">
        <v>8</v>
      </c>
      <c r="S54" s="86">
        <v>12</v>
      </c>
      <c r="T54" s="86">
        <v>7</v>
      </c>
      <c r="U54" s="86">
        <v>6</v>
      </c>
      <c r="V54" s="79">
        <v>10</v>
      </c>
      <c r="W54" s="79">
        <v>7</v>
      </c>
      <c r="X54" s="79">
        <v>3</v>
      </c>
      <c r="Y54" s="87">
        <v>2</v>
      </c>
      <c r="Z54" s="79">
        <v>7</v>
      </c>
      <c r="AA54" s="79">
        <v>4</v>
      </c>
      <c r="AB54" s="79">
        <v>3</v>
      </c>
      <c r="AC54" s="79"/>
      <c r="AD54" s="79">
        <v>4</v>
      </c>
      <c r="AE54" s="79">
        <v>3</v>
      </c>
      <c r="AF54" s="79">
        <v>4</v>
      </c>
      <c r="AG54" s="79">
        <v>5</v>
      </c>
      <c r="AH54" s="79">
        <v>18</v>
      </c>
      <c r="AI54" s="79">
        <v>7</v>
      </c>
      <c r="AJ54" s="79">
        <v>8</v>
      </c>
      <c r="AK54" s="79">
        <v>7</v>
      </c>
      <c r="AL54" s="79">
        <v>8</v>
      </c>
      <c r="AM54" s="79">
        <v>12</v>
      </c>
      <c r="AN54" s="79">
        <v>11</v>
      </c>
      <c r="AO54" s="79">
        <v>8</v>
      </c>
      <c r="AP54" s="79">
        <v>7</v>
      </c>
      <c r="AQ54" s="79">
        <v>2</v>
      </c>
      <c r="AR54" s="79">
        <v>7</v>
      </c>
      <c r="AS54" s="79">
        <v>16</v>
      </c>
      <c r="AT54" s="79">
        <v>18</v>
      </c>
      <c r="AU54" s="79">
        <v>6</v>
      </c>
      <c r="AV54" s="79">
        <v>11</v>
      </c>
      <c r="AW54" s="79">
        <v>4</v>
      </c>
      <c r="AX54" s="79">
        <v>3</v>
      </c>
      <c r="AY54" s="79">
        <v>1</v>
      </c>
      <c r="AZ54" s="79">
        <v>1</v>
      </c>
      <c r="BA54" s="79">
        <v>4</v>
      </c>
      <c r="BB54" s="79">
        <v>8</v>
      </c>
      <c r="BC54" s="79">
        <v>3</v>
      </c>
      <c r="BD54" s="79">
        <v>8</v>
      </c>
      <c r="BE54" s="79">
        <v>5</v>
      </c>
      <c r="BF54" s="87">
        <v>6</v>
      </c>
      <c r="BG54" s="87">
        <v>2</v>
      </c>
      <c r="BH54" s="79">
        <v>4</v>
      </c>
      <c r="BI54" s="79">
        <v>6</v>
      </c>
      <c r="BJ54" s="8">
        <f t="shared" si="1"/>
        <v>294</v>
      </c>
      <c r="BK54" s="46"/>
      <c r="BL54" s="41"/>
    </row>
    <row r="55" spans="1:64" ht="15.75" customHeight="1" x14ac:dyDescent="0.25">
      <c r="A55" s="5" t="s">
        <v>53</v>
      </c>
      <c r="B55" s="84"/>
      <c r="C55" s="84"/>
      <c r="D55" s="84">
        <v>1</v>
      </c>
      <c r="E55" s="84"/>
      <c r="F55" s="84"/>
      <c r="G55" s="84"/>
      <c r="H55" s="84"/>
      <c r="I55" s="85"/>
      <c r="J55" s="84"/>
      <c r="K55" s="84">
        <v>3</v>
      </c>
      <c r="L55" s="84">
        <v>12</v>
      </c>
      <c r="M55" s="84">
        <v>32</v>
      </c>
      <c r="N55" s="84">
        <v>2</v>
      </c>
      <c r="O55" s="86">
        <v>8</v>
      </c>
      <c r="P55" s="86">
        <v>11</v>
      </c>
      <c r="Q55" s="86">
        <v>2</v>
      </c>
      <c r="R55" s="86">
        <v>5</v>
      </c>
      <c r="S55" s="86">
        <v>7</v>
      </c>
      <c r="T55" s="86">
        <v>16</v>
      </c>
      <c r="U55" s="86">
        <v>6</v>
      </c>
      <c r="V55" s="79">
        <v>15</v>
      </c>
      <c r="W55" s="79">
        <v>16</v>
      </c>
      <c r="X55" s="79">
        <v>2</v>
      </c>
      <c r="Y55" s="87">
        <v>3</v>
      </c>
      <c r="Z55" s="79">
        <v>6</v>
      </c>
      <c r="AA55" s="79">
        <v>6</v>
      </c>
      <c r="AB55" s="79">
        <v>1</v>
      </c>
      <c r="AC55" s="79">
        <v>17</v>
      </c>
      <c r="AD55" s="79">
        <v>10</v>
      </c>
      <c r="AE55" s="79">
        <v>17</v>
      </c>
      <c r="AF55" s="79">
        <v>8</v>
      </c>
      <c r="AG55" s="79">
        <v>1</v>
      </c>
      <c r="AH55" s="79">
        <v>8</v>
      </c>
      <c r="AI55" s="79">
        <v>29</v>
      </c>
      <c r="AJ55" s="79">
        <v>5</v>
      </c>
      <c r="AK55" s="79">
        <v>1</v>
      </c>
      <c r="AL55" s="79">
        <v>9</v>
      </c>
      <c r="AM55" s="79">
        <v>1</v>
      </c>
      <c r="AN55" s="79">
        <v>44</v>
      </c>
      <c r="AO55" s="79">
        <v>7</v>
      </c>
      <c r="AP55" s="79">
        <v>73</v>
      </c>
      <c r="AQ55" s="79">
        <v>4</v>
      </c>
      <c r="AR55" s="79">
        <v>14</v>
      </c>
      <c r="AS55" s="79">
        <v>11</v>
      </c>
      <c r="AT55" s="79">
        <v>7</v>
      </c>
      <c r="AU55" s="79">
        <v>2</v>
      </c>
      <c r="AV55" s="79">
        <v>11</v>
      </c>
      <c r="AW55" s="79">
        <v>19</v>
      </c>
      <c r="AX55" s="79">
        <v>7</v>
      </c>
      <c r="AY55" s="79">
        <v>12</v>
      </c>
      <c r="AZ55" s="79">
        <v>4</v>
      </c>
      <c r="BA55" s="79">
        <v>8</v>
      </c>
      <c r="BB55" s="79">
        <v>109</v>
      </c>
      <c r="BC55" s="79">
        <v>5</v>
      </c>
      <c r="BD55" s="79">
        <v>7</v>
      </c>
      <c r="BE55" s="79">
        <v>11</v>
      </c>
      <c r="BF55" s="87">
        <v>36</v>
      </c>
      <c r="BG55" s="87">
        <v>2</v>
      </c>
      <c r="BH55" s="79">
        <v>4</v>
      </c>
      <c r="BI55" s="79">
        <v>8</v>
      </c>
      <c r="BJ55" s="8">
        <f t="shared" si="1"/>
        <v>665</v>
      </c>
      <c r="BK55" s="46"/>
      <c r="BL55" s="41"/>
    </row>
    <row r="56" spans="1:64" ht="15.75" customHeight="1" x14ac:dyDescent="0.25">
      <c r="A56" s="5" t="s">
        <v>54</v>
      </c>
      <c r="B56" s="84"/>
      <c r="C56" s="84"/>
      <c r="D56" s="84"/>
      <c r="E56" s="84"/>
      <c r="F56" s="84"/>
      <c r="G56" s="84"/>
      <c r="H56" s="84"/>
      <c r="I56" s="85"/>
      <c r="J56" s="84"/>
      <c r="K56" s="84"/>
      <c r="L56" s="84"/>
      <c r="M56" s="84"/>
      <c r="N56" s="84"/>
      <c r="O56" s="86">
        <v>1</v>
      </c>
      <c r="P56" s="86"/>
      <c r="Q56" s="86"/>
      <c r="R56" s="86">
        <v>1</v>
      </c>
      <c r="S56" s="86"/>
      <c r="T56" s="86"/>
      <c r="U56" s="86"/>
      <c r="V56" s="79">
        <v>1</v>
      </c>
      <c r="W56" s="79">
        <v>1</v>
      </c>
      <c r="X56" s="79">
        <v>1</v>
      </c>
      <c r="Y56" s="87">
        <v>1</v>
      </c>
      <c r="Z56" s="79"/>
      <c r="AA56" s="79">
        <v>1</v>
      </c>
      <c r="AB56" s="79">
        <v>1</v>
      </c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>
        <v>1</v>
      </c>
      <c r="BE56" s="79"/>
      <c r="BF56" s="87">
        <v>1</v>
      </c>
      <c r="BG56" s="87" t="s">
        <v>152</v>
      </c>
      <c r="BH56" s="79"/>
      <c r="BI56" s="79"/>
      <c r="BJ56" s="8">
        <f t="shared" si="1"/>
        <v>10</v>
      </c>
      <c r="BK56" s="46"/>
      <c r="BL56" s="41"/>
    </row>
    <row r="57" spans="1:64" ht="15.75" customHeight="1" x14ac:dyDescent="0.25">
      <c r="A57" s="5" t="s">
        <v>55</v>
      </c>
      <c r="B57" s="84"/>
      <c r="C57" s="84"/>
      <c r="D57" s="84"/>
      <c r="E57" s="84"/>
      <c r="F57" s="84"/>
      <c r="G57" s="84"/>
      <c r="H57" s="84"/>
      <c r="I57" s="85"/>
      <c r="J57" s="84"/>
      <c r="K57" s="84"/>
      <c r="L57" s="84">
        <v>1</v>
      </c>
      <c r="M57" s="84">
        <v>2</v>
      </c>
      <c r="N57" s="84">
        <v>2</v>
      </c>
      <c r="O57" s="86">
        <v>1</v>
      </c>
      <c r="P57" s="86">
        <v>1</v>
      </c>
      <c r="Q57" s="86">
        <v>1</v>
      </c>
      <c r="R57" s="86">
        <v>2</v>
      </c>
      <c r="S57" s="86">
        <v>5</v>
      </c>
      <c r="T57" s="86">
        <v>5</v>
      </c>
      <c r="U57" s="86">
        <v>6</v>
      </c>
      <c r="V57" s="79">
        <v>11</v>
      </c>
      <c r="W57" s="79">
        <v>4</v>
      </c>
      <c r="X57" s="79">
        <v>5</v>
      </c>
      <c r="Y57" s="87">
        <v>1</v>
      </c>
      <c r="Z57" s="79">
        <v>6</v>
      </c>
      <c r="AA57" s="79">
        <v>3</v>
      </c>
      <c r="AB57" s="79">
        <v>7</v>
      </c>
      <c r="AC57" s="79">
        <v>2</v>
      </c>
      <c r="AD57" s="79">
        <v>4</v>
      </c>
      <c r="AE57" s="79">
        <v>6</v>
      </c>
      <c r="AF57" s="79">
        <v>2</v>
      </c>
      <c r="AG57" s="79"/>
      <c r="AH57" s="79">
        <v>10</v>
      </c>
      <c r="AI57" s="79">
        <v>4</v>
      </c>
      <c r="AJ57" s="79"/>
      <c r="AK57" s="79">
        <v>4</v>
      </c>
      <c r="AL57" s="79">
        <v>4</v>
      </c>
      <c r="AM57" s="79">
        <v>3</v>
      </c>
      <c r="AN57" s="79">
        <v>3</v>
      </c>
      <c r="AO57" s="79">
        <v>3</v>
      </c>
      <c r="AP57" s="79">
        <v>4</v>
      </c>
      <c r="AQ57" s="79">
        <v>5</v>
      </c>
      <c r="AR57" s="79">
        <v>11</v>
      </c>
      <c r="AS57" s="79">
        <v>10</v>
      </c>
      <c r="AT57" s="79">
        <v>4</v>
      </c>
      <c r="AU57" s="79"/>
      <c r="AV57" s="79">
        <v>7</v>
      </c>
      <c r="AW57" s="79">
        <v>3</v>
      </c>
      <c r="AX57" s="79">
        <v>1</v>
      </c>
      <c r="AY57" s="79">
        <v>7</v>
      </c>
      <c r="AZ57" s="79">
        <v>2</v>
      </c>
      <c r="BA57" s="79">
        <v>6</v>
      </c>
      <c r="BB57" s="79">
        <v>6</v>
      </c>
      <c r="BC57" s="79">
        <v>1</v>
      </c>
      <c r="BD57" s="79">
        <v>1</v>
      </c>
      <c r="BE57" s="79"/>
      <c r="BF57" s="87">
        <v>2</v>
      </c>
      <c r="BG57" s="87" t="s">
        <v>152</v>
      </c>
      <c r="BH57" s="79">
        <v>1</v>
      </c>
      <c r="BI57" s="79">
        <v>1</v>
      </c>
      <c r="BJ57" s="8">
        <f t="shared" si="1"/>
        <v>180</v>
      </c>
      <c r="BK57" s="46"/>
      <c r="BL57" s="41"/>
    </row>
    <row r="58" spans="1:64" ht="15.75" customHeight="1" x14ac:dyDescent="0.25">
      <c r="A58" s="5" t="s">
        <v>56</v>
      </c>
      <c r="B58" s="84"/>
      <c r="C58" s="84"/>
      <c r="D58" s="84"/>
      <c r="E58" s="84"/>
      <c r="F58" s="84"/>
      <c r="G58" s="84"/>
      <c r="H58" s="84"/>
      <c r="I58" s="85"/>
      <c r="J58" s="84"/>
      <c r="K58" s="84"/>
      <c r="L58" s="84"/>
      <c r="M58" s="84"/>
      <c r="N58" s="84">
        <v>1</v>
      </c>
      <c r="O58" s="86">
        <v>2</v>
      </c>
      <c r="P58" s="86">
        <v>1</v>
      </c>
      <c r="Q58" s="86">
        <v>1</v>
      </c>
      <c r="R58" s="86">
        <v>2</v>
      </c>
      <c r="S58" s="86">
        <v>4</v>
      </c>
      <c r="T58" s="86"/>
      <c r="U58" s="86">
        <v>1</v>
      </c>
      <c r="V58" s="79">
        <v>4</v>
      </c>
      <c r="W58" s="79">
        <v>3</v>
      </c>
      <c r="X58" s="79"/>
      <c r="Y58" s="87">
        <v>3</v>
      </c>
      <c r="Z58" s="79"/>
      <c r="AA58" s="79"/>
      <c r="AB58" s="79">
        <v>2</v>
      </c>
      <c r="AC58" s="79"/>
      <c r="AD58" s="79"/>
      <c r="AE58" s="79"/>
      <c r="AF58" s="79">
        <v>1</v>
      </c>
      <c r="AG58" s="79">
        <v>1</v>
      </c>
      <c r="AH58" s="79">
        <v>6</v>
      </c>
      <c r="AI58" s="79"/>
      <c r="AJ58" s="79"/>
      <c r="AK58" s="79"/>
      <c r="AL58" s="79"/>
      <c r="AM58" s="79">
        <v>5</v>
      </c>
      <c r="AN58" s="79"/>
      <c r="AO58" s="79"/>
      <c r="AP58" s="79"/>
      <c r="AQ58" s="79"/>
      <c r="AR58" s="79">
        <v>4</v>
      </c>
      <c r="AS58" s="79">
        <v>6</v>
      </c>
      <c r="AT58" s="79"/>
      <c r="AU58" s="79"/>
      <c r="AV58" s="79">
        <v>11</v>
      </c>
      <c r="AW58" s="79">
        <v>2</v>
      </c>
      <c r="AX58" s="79"/>
      <c r="AY58" s="79">
        <v>3</v>
      </c>
      <c r="AZ58" s="79">
        <v>1</v>
      </c>
      <c r="BA58" s="79">
        <v>2</v>
      </c>
      <c r="BB58" s="79"/>
      <c r="BC58" s="79"/>
      <c r="BD58" s="79">
        <v>6</v>
      </c>
      <c r="BE58" s="79"/>
      <c r="BF58" s="87">
        <v>2</v>
      </c>
      <c r="BG58" s="87" t="s">
        <v>152</v>
      </c>
      <c r="BH58" s="79">
        <v>2</v>
      </c>
      <c r="BI58" s="79">
        <v>1</v>
      </c>
      <c r="BJ58" s="8">
        <f t="shared" si="1"/>
        <v>77</v>
      </c>
      <c r="BK58" s="46"/>
      <c r="BL58" s="41"/>
    </row>
    <row r="59" spans="1:64" ht="15.75" customHeight="1" x14ac:dyDescent="0.25">
      <c r="A59" s="5" t="s">
        <v>57</v>
      </c>
      <c r="B59" s="84"/>
      <c r="C59" s="84"/>
      <c r="D59" s="84"/>
      <c r="E59" s="84"/>
      <c r="F59" s="84"/>
      <c r="G59" s="84"/>
      <c r="H59" s="84"/>
      <c r="I59" s="85"/>
      <c r="J59" s="84"/>
      <c r="K59" s="84"/>
      <c r="L59" s="84"/>
      <c r="M59" s="84"/>
      <c r="N59" s="84"/>
      <c r="O59" s="86"/>
      <c r="P59" s="86"/>
      <c r="Q59" s="86"/>
      <c r="R59" s="86"/>
      <c r="S59" s="86"/>
      <c r="T59" s="86">
        <v>1</v>
      </c>
      <c r="U59" s="86"/>
      <c r="V59" s="79"/>
      <c r="W59" s="79"/>
      <c r="X59" s="79"/>
      <c r="Y59" s="87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87" t="s">
        <v>16</v>
      </c>
      <c r="BG59" s="87" t="s">
        <v>152</v>
      </c>
      <c r="BH59" s="79"/>
      <c r="BI59" s="79"/>
      <c r="BJ59" s="8">
        <f t="shared" si="1"/>
        <v>1</v>
      </c>
      <c r="BK59" s="46"/>
      <c r="BL59" s="41"/>
    </row>
    <row r="60" spans="1:64" ht="15.75" customHeight="1" x14ac:dyDescent="0.25">
      <c r="A60" s="5" t="s">
        <v>58</v>
      </c>
      <c r="B60" s="84"/>
      <c r="C60" s="84"/>
      <c r="D60" s="84"/>
      <c r="E60" s="84"/>
      <c r="F60" s="84"/>
      <c r="G60" s="84"/>
      <c r="H60" s="84"/>
      <c r="I60" s="85"/>
      <c r="J60" s="84"/>
      <c r="K60" s="84">
        <v>1</v>
      </c>
      <c r="L60" s="84"/>
      <c r="M60" s="84"/>
      <c r="N60" s="84">
        <v>1</v>
      </c>
      <c r="O60" s="86"/>
      <c r="P60" s="86"/>
      <c r="Q60" s="86"/>
      <c r="R60" s="86">
        <v>1</v>
      </c>
      <c r="S60" s="86"/>
      <c r="T60" s="86"/>
      <c r="U60" s="86"/>
      <c r="V60" s="79">
        <v>2</v>
      </c>
      <c r="W60" s="79"/>
      <c r="X60" s="79"/>
      <c r="Y60" s="87"/>
      <c r="Z60" s="79"/>
      <c r="AA60" s="79">
        <v>4</v>
      </c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87" t="s">
        <v>16</v>
      </c>
      <c r="BG60" s="87" t="s">
        <v>152</v>
      </c>
      <c r="BH60" s="79"/>
      <c r="BI60" s="79"/>
      <c r="BJ60" s="8">
        <f t="shared" si="1"/>
        <v>9</v>
      </c>
      <c r="BK60" s="46"/>
      <c r="BL60" s="41"/>
    </row>
    <row r="61" spans="1:64" ht="15.75" customHeight="1" x14ac:dyDescent="0.25">
      <c r="A61" s="5" t="s">
        <v>59</v>
      </c>
      <c r="B61" s="84">
        <v>1</v>
      </c>
      <c r="C61" s="84"/>
      <c r="D61" s="84"/>
      <c r="E61" s="84"/>
      <c r="F61" s="84"/>
      <c r="G61" s="84"/>
      <c r="H61" s="84"/>
      <c r="I61" s="85"/>
      <c r="J61" s="84">
        <v>2</v>
      </c>
      <c r="K61" s="84">
        <v>3</v>
      </c>
      <c r="L61" s="84">
        <v>6</v>
      </c>
      <c r="M61" s="84">
        <v>7</v>
      </c>
      <c r="N61" s="84">
        <v>24</v>
      </c>
      <c r="O61" s="86"/>
      <c r="P61" s="86"/>
      <c r="Q61" s="86"/>
      <c r="R61" s="86"/>
      <c r="S61" s="86">
        <v>6</v>
      </c>
      <c r="T61" s="86"/>
      <c r="U61" s="86">
        <v>2</v>
      </c>
      <c r="V61" s="79">
        <v>4</v>
      </c>
      <c r="W61" s="79">
        <v>1</v>
      </c>
      <c r="X61" s="79"/>
      <c r="Y61" s="87"/>
      <c r="Z61" s="79"/>
      <c r="AA61" s="79">
        <v>10</v>
      </c>
      <c r="AB61" s="79"/>
      <c r="AC61" s="79">
        <v>2</v>
      </c>
      <c r="AD61" s="79">
        <v>1</v>
      </c>
      <c r="AE61" s="79"/>
      <c r="AF61" s="79"/>
      <c r="AG61" s="79"/>
      <c r="AH61" s="79"/>
      <c r="AI61" s="79"/>
      <c r="AJ61" s="79">
        <v>1</v>
      </c>
      <c r="AK61" s="79">
        <v>3</v>
      </c>
      <c r="AL61" s="79">
        <v>2</v>
      </c>
      <c r="AM61" s="79"/>
      <c r="AN61" s="79">
        <v>2</v>
      </c>
      <c r="AO61" s="79"/>
      <c r="AP61" s="79">
        <v>1</v>
      </c>
      <c r="AQ61" s="79">
        <v>1</v>
      </c>
      <c r="AR61" s="79"/>
      <c r="AS61" s="79"/>
      <c r="AT61" s="79"/>
      <c r="AU61" s="79"/>
      <c r="AV61" s="79">
        <v>1</v>
      </c>
      <c r="AW61" s="79"/>
      <c r="AX61" s="79">
        <v>1</v>
      </c>
      <c r="AY61" s="79"/>
      <c r="AZ61" s="79"/>
      <c r="BA61" s="79">
        <v>4</v>
      </c>
      <c r="BB61" s="79">
        <v>9</v>
      </c>
      <c r="BC61" s="79">
        <v>2</v>
      </c>
      <c r="BD61" s="79"/>
      <c r="BE61" s="79"/>
      <c r="BF61" s="87" t="s">
        <v>16</v>
      </c>
      <c r="BG61" s="87" t="s">
        <v>152</v>
      </c>
      <c r="BH61" s="79"/>
      <c r="BI61" s="79"/>
      <c r="BJ61" s="8">
        <f t="shared" si="1"/>
        <v>96</v>
      </c>
      <c r="BK61" s="46"/>
      <c r="BL61" s="41"/>
    </row>
    <row r="62" spans="1:64" ht="15.75" customHeight="1" x14ac:dyDescent="0.25">
      <c r="A62" s="5" t="s">
        <v>60</v>
      </c>
      <c r="B62" s="84"/>
      <c r="C62" s="84"/>
      <c r="D62" s="84"/>
      <c r="E62" s="84"/>
      <c r="F62" s="84"/>
      <c r="G62" s="84">
        <v>7</v>
      </c>
      <c r="H62" s="84">
        <v>3</v>
      </c>
      <c r="I62" s="85"/>
      <c r="J62" s="84">
        <v>4</v>
      </c>
      <c r="K62" s="84">
        <v>5</v>
      </c>
      <c r="L62" s="84">
        <v>16</v>
      </c>
      <c r="M62" s="84">
        <v>39</v>
      </c>
      <c r="N62" s="84">
        <v>6</v>
      </c>
      <c r="O62" s="86">
        <v>3</v>
      </c>
      <c r="P62" s="86">
        <v>23</v>
      </c>
      <c r="Q62" s="86">
        <v>3</v>
      </c>
      <c r="R62" s="86">
        <v>4</v>
      </c>
      <c r="S62" s="86">
        <v>3</v>
      </c>
      <c r="T62" s="86">
        <v>3</v>
      </c>
      <c r="U62" s="86">
        <v>6</v>
      </c>
      <c r="V62" s="79">
        <v>8</v>
      </c>
      <c r="W62" s="79">
        <v>3</v>
      </c>
      <c r="X62" s="79"/>
      <c r="Y62" s="87">
        <v>8</v>
      </c>
      <c r="Z62" s="79">
        <v>4</v>
      </c>
      <c r="AA62" s="79">
        <v>29</v>
      </c>
      <c r="AB62" s="79">
        <v>1</v>
      </c>
      <c r="AC62" s="79">
        <v>1</v>
      </c>
      <c r="AD62" s="79">
        <v>3</v>
      </c>
      <c r="AE62" s="79">
        <v>6</v>
      </c>
      <c r="AF62" s="79">
        <v>7</v>
      </c>
      <c r="AG62" s="79">
        <v>12</v>
      </c>
      <c r="AH62" s="79">
        <v>12</v>
      </c>
      <c r="AI62" s="79"/>
      <c r="AJ62" s="79">
        <v>8</v>
      </c>
      <c r="AK62" s="79">
        <v>4</v>
      </c>
      <c r="AL62" s="79">
        <v>2</v>
      </c>
      <c r="AM62" s="79"/>
      <c r="AN62" s="79">
        <v>4</v>
      </c>
      <c r="AO62" s="79"/>
      <c r="AP62" s="79"/>
      <c r="AQ62" s="79"/>
      <c r="AR62" s="79"/>
      <c r="AS62" s="79"/>
      <c r="AT62" s="79"/>
      <c r="AU62" s="79"/>
      <c r="AV62" s="79">
        <v>3</v>
      </c>
      <c r="AW62" s="79"/>
      <c r="AX62" s="79">
        <v>1</v>
      </c>
      <c r="AY62" s="79"/>
      <c r="AZ62" s="79"/>
      <c r="BA62" s="79"/>
      <c r="BB62" s="79"/>
      <c r="BC62" s="79"/>
      <c r="BD62" s="79"/>
      <c r="BE62" s="79"/>
      <c r="BF62" s="87" t="s">
        <v>16</v>
      </c>
      <c r="BG62" s="87" t="s">
        <v>152</v>
      </c>
      <c r="BH62" s="79"/>
      <c r="BI62" s="79"/>
      <c r="BJ62" s="8">
        <f t="shared" si="1"/>
        <v>241</v>
      </c>
      <c r="BK62" s="46"/>
      <c r="BL62" s="41"/>
    </row>
    <row r="63" spans="1:64" ht="15.75" customHeight="1" x14ac:dyDescent="0.25">
      <c r="A63" s="5" t="s">
        <v>61</v>
      </c>
      <c r="B63" s="84"/>
      <c r="C63" s="84"/>
      <c r="D63" s="84"/>
      <c r="E63" s="84">
        <v>4</v>
      </c>
      <c r="F63" s="84">
        <v>1</v>
      </c>
      <c r="G63" s="84"/>
      <c r="H63" s="84">
        <v>1</v>
      </c>
      <c r="I63" s="85"/>
      <c r="J63" s="84">
        <v>11</v>
      </c>
      <c r="K63" s="84">
        <v>46</v>
      </c>
      <c r="L63" s="84">
        <v>7</v>
      </c>
      <c r="M63" s="84">
        <v>39</v>
      </c>
      <c r="N63" s="84">
        <v>42</v>
      </c>
      <c r="O63" s="86">
        <v>9</v>
      </c>
      <c r="P63" s="86">
        <v>19</v>
      </c>
      <c r="Q63" s="86">
        <v>38</v>
      </c>
      <c r="R63" s="86">
        <v>29</v>
      </c>
      <c r="S63" s="86">
        <v>49</v>
      </c>
      <c r="T63" s="86">
        <v>24</v>
      </c>
      <c r="U63" s="86">
        <v>33</v>
      </c>
      <c r="V63" s="79">
        <v>36</v>
      </c>
      <c r="W63" s="79">
        <v>21</v>
      </c>
      <c r="X63" s="79">
        <v>15</v>
      </c>
      <c r="Y63" s="87">
        <v>25</v>
      </c>
      <c r="Z63" s="79">
        <v>18</v>
      </c>
      <c r="AA63" s="79">
        <v>8</v>
      </c>
      <c r="AB63" s="79">
        <v>49</v>
      </c>
      <c r="AC63" s="79">
        <v>24</v>
      </c>
      <c r="AD63" s="79">
        <v>51</v>
      </c>
      <c r="AE63" s="79">
        <v>48</v>
      </c>
      <c r="AF63" s="79">
        <v>44</v>
      </c>
      <c r="AG63" s="79">
        <v>34</v>
      </c>
      <c r="AH63" s="79">
        <v>32</v>
      </c>
      <c r="AI63" s="79">
        <v>37</v>
      </c>
      <c r="AJ63" s="79">
        <v>20</v>
      </c>
      <c r="AK63" s="79">
        <v>55</v>
      </c>
      <c r="AL63" s="79">
        <v>44</v>
      </c>
      <c r="AM63" s="79">
        <v>33</v>
      </c>
      <c r="AN63" s="79">
        <v>32</v>
      </c>
      <c r="AO63" s="79">
        <v>42</v>
      </c>
      <c r="AP63" s="79">
        <v>71</v>
      </c>
      <c r="AQ63" s="79">
        <v>43</v>
      </c>
      <c r="AR63" s="79">
        <v>258</v>
      </c>
      <c r="AS63" s="79">
        <v>127</v>
      </c>
      <c r="AT63" s="79">
        <v>1136</v>
      </c>
      <c r="AU63" s="79">
        <v>1326</v>
      </c>
      <c r="AV63" s="79">
        <v>1462</v>
      </c>
      <c r="AW63" s="79">
        <v>28</v>
      </c>
      <c r="AX63" s="79">
        <v>1969</v>
      </c>
      <c r="AY63" s="79">
        <v>54</v>
      </c>
      <c r="AZ63" s="79">
        <v>88</v>
      </c>
      <c r="BA63" s="79">
        <v>14</v>
      </c>
      <c r="BB63" s="79">
        <v>54</v>
      </c>
      <c r="BC63" s="79">
        <v>39</v>
      </c>
      <c r="BD63" s="79">
        <v>21</v>
      </c>
      <c r="BE63" s="79">
        <v>102</v>
      </c>
      <c r="BF63" s="87">
        <v>499</v>
      </c>
      <c r="BG63" s="87">
        <v>203</v>
      </c>
      <c r="BH63" s="79">
        <v>303</v>
      </c>
      <c r="BI63" s="79">
        <v>297</v>
      </c>
      <c r="BJ63" s="8">
        <f t="shared" si="1"/>
        <v>9114</v>
      </c>
      <c r="BK63" s="46"/>
      <c r="BL63" s="41"/>
    </row>
    <row r="64" spans="1:64" ht="15.75" customHeight="1" x14ac:dyDescent="0.25">
      <c r="A64" s="5" t="s">
        <v>62</v>
      </c>
      <c r="B64" s="84"/>
      <c r="C64" s="84"/>
      <c r="D64" s="84"/>
      <c r="E64" s="84"/>
      <c r="F64" s="84"/>
      <c r="G64" s="84"/>
      <c r="H64" s="84"/>
      <c r="I64" s="85"/>
      <c r="J64" s="84"/>
      <c r="K64" s="84">
        <v>6</v>
      </c>
      <c r="L64" s="84"/>
      <c r="M64" s="84"/>
      <c r="N64" s="84">
        <v>7</v>
      </c>
      <c r="O64" s="86">
        <v>2</v>
      </c>
      <c r="P64" s="86">
        <v>1</v>
      </c>
      <c r="Q64" s="86">
        <v>2</v>
      </c>
      <c r="R64" s="86">
        <v>4</v>
      </c>
      <c r="S64" s="86">
        <v>7</v>
      </c>
      <c r="T64" s="86">
        <v>2</v>
      </c>
      <c r="U64" s="86">
        <v>2</v>
      </c>
      <c r="V64" s="79">
        <v>2</v>
      </c>
      <c r="W64" s="79">
        <v>5</v>
      </c>
      <c r="X64" s="79"/>
      <c r="Y64" s="87">
        <v>5</v>
      </c>
      <c r="Z64" s="79">
        <v>1</v>
      </c>
      <c r="AA64" s="79">
        <v>6</v>
      </c>
      <c r="AB64" s="79">
        <v>22</v>
      </c>
      <c r="AC64" s="79">
        <v>5</v>
      </c>
      <c r="AD64" s="79">
        <v>4</v>
      </c>
      <c r="AE64" s="79">
        <v>5</v>
      </c>
      <c r="AF64" s="79">
        <v>7</v>
      </c>
      <c r="AG64" s="79">
        <v>6</v>
      </c>
      <c r="AH64" s="79">
        <v>9</v>
      </c>
      <c r="AI64" s="79">
        <v>11</v>
      </c>
      <c r="AJ64" s="79">
        <v>19</v>
      </c>
      <c r="AK64" s="79">
        <v>13</v>
      </c>
      <c r="AL64" s="79">
        <v>7</v>
      </c>
      <c r="AM64" s="79">
        <v>11</v>
      </c>
      <c r="AN64" s="79">
        <v>1</v>
      </c>
      <c r="AO64" s="79">
        <v>2</v>
      </c>
      <c r="AP64" s="79">
        <v>7</v>
      </c>
      <c r="AQ64" s="79">
        <v>11</v>
      </c>
      <c r="AR64" s="79">
        <v>12</v>
      </c>
      <c r="AS64" s="79">
        <v>26</v>
      </c>
      <c r="AT64" s="79">
        <v>6</v>
      </c>
      <c r="AU64" s="79">
        <v>14</v>
      </c>
      <c r="AV64" s="79">
        <v>19</v>
      </c>
      <c r="AW64" s="79">
        <v>5</v>
      </c>
      <c r="AX64" s="79">
        <v>4</v>
      </c>
      <c r="AY64" s="79">
        <v>6</v>
      </c>
      <c r="AZ64" s="79">
        <v>11</v>
      </c>
      <c r="BA64" s="79">
        <v>6</v>
      </c>
      <c r="BB64" s="79">
        <v>16</v>
      </c>
      <c r="BC64" s="79">
        <v>38</v>
      </c>
      <c r="BD64" s="79">
        <v>9</v>
      </c>
      <c r="BE64" s="79">
        <v>3</v>
      </c>
      <c r="BF64" s="87">
        <v>10</v>
      </c>
      <c r="BG64" s="87">
        <v>15</v>
      </c>
      <c r="BH64" s="79">
        <v>14</v>
      </c>
      <c r="BI64" s="79">
        <v>5</v>
      </c>
      <c r="BJ64" s="8">
        <f t="shared" si="1"/>
        <v>411</v>
      </c>
      <c r="BK64" s="46"/>
      <c r="BL64" s="41"/>
    </row>
    <row r="65" spans="1:64" ht="15.75" customHeight="1" x14ac:dyDescent="0.25">
      <c r="A65" s="5" t="s">
        <v>63</v>
      </c>
      <c r="B65" s="84"/>
      <c r="C65" s="84"/>
      <c r="D65" s="84"/>
      <c r="E65" s="84"/>
      <c r="F65" s="84"/>
      <c r="G65" s="84"/>
      <c r="H65" s="84"/>
      <c r="I65" s="85"/>
      <c r="J65" s="84"/>
      <c r="K65" s="84"/>
      <c r="L65" s="84"/>
      <c r="M65" s="84"/>
      <c r="N65" s="84"/>
      <c r="O65" s="86"/>
      <c r="P65" s="86"/>
      <c r="Q65" s="86"/>
      <c r="R65" s="86"/>
      <c r="S65" s="86"/>
      <c r="T65" s="86"/>
      <c r="U65" s="86"/>
      <c r="V65" s="79"/>
      <c r="W65" s="79"/>
      <c r="X65" s="79"/>
      <c r="Y65" s="87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>
        <v>1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87" t="s">
        <v>16</v>
      </c>
      <c r="BG65" s="87"/>
      <c r="BH65" s="79"/>
      <c r="BI65" s="79"/>
      <c r="BJ65" s="8">
        <f t="shared" si="1"/>
        <v>1</v>
      </c>
      <c r="BK65" s="46"/>
      <c r="BL65" s="41"/>
    </row>
    <row r="66" spans="1:64" ht="15.75" customHeight="1" x14ac:dyDescent="0.25">
      <c r="A66" s="5" t="s">
        <v>166</v>
      </c>
      <c r="B66" s="79"/>
      <c r="C66" s="79"/>
      <c r="D66" s="79"/>
      <c r="E66" s="79"/>
      <c r="F66" s="79"/>
      <c r="G66" s="79"/>
      <c r="H66" s="79"/>
      <c r="I66" s="90" t="s">
        <v>152</v>
      </c>
      <c r="J66" s="79"/>
      <c r="K66" s="79">
        <v>9</v>
      </c>
      <c r="L66" s="79">
        <v>1</v>
      </c>
      <c r="M66" s="79">
        <v>6</v>
      </c>
      <c r="N66" s="79">
        <v>2</v>
      </c>
      <c r="O66" s="79"/>
      <c r="P66" s="79"/>
      <c r="Q66" s="79"/>
      <c r="R66" s="79">
        <v>4</v>
      </c>
      <c r="S66" s="79">
        <v>2</v>
      </c>
      <c r="T66" s="79">
        <v>4</v>
      </c>
      <c r="U66" s="79">
        <v>8</v>
      </c>
      <c r="V66" s="79">
        <v>17</v>
      </c>
      <c r="W66" s="79">
        <v>2</v>
      </c>
      <c r="X66" s="79">
        <v>7</v>
      </c>
      <c r="Y66" s="79">
        <v>3</v>
      </c>
      <c r="Z66" s="79">
        <v>6</v>
      </c>
      <c r="AA66" s="79">
        <v>1</v>
      </c>
      <c r="AB66" s="79">
        <v>2</v>
      </c>
      <c r="AC66" s="79">
        <v>4</v>
      </c>
      <c r="AD66" s="79">
        <v>23</v>
      </c>
      <c r="AE66" s="79">
        <v>2</v>
      </c>
      <c r="AF66" s="79">
        <v>5</v>
      </c>
      <c r="AG66" s="79">
        <v>12</v>
      </c>
      <c r="AH66" s="79">
        <v>3</v>
      </c>
      <c r="AI66" s="79">
        <v>11</v>
      </c>
      <c r="AJ66" s="79">
        <v>45</v>
      </c>
      <c r="AK66" s="79">
        <v>2</v>
      </c>
      <c r="AL66" s="79">
        <v>5</v>
      </c>
      <c r="AM66" s="79">
        <v>3</v>
      </c>
      <c r="AN66" s="79"/>
      <c r="AO66" s="79">
        <v>2</v>
      </c>
      <c r="AP66" s="79">
        <v>4</v>
      </c>
      <c r="AQ66" s="79"/>
      <c r="AR66" s="79">
        <v>2</v>
      </c>
      <c r="AS66" s="79">
        <v>9</v>
      </c>
      <c r="AT66" s="79">
        <v>9</v>
      </c>
      <c r="AU66" s="79">
        <v>6</v>
      </c>
      <c r="AV66" s="79">
        <v>5</v>
      </c>
      <c r="AW66" s="79"/>
      <c r="AX66" s="79">
        <v>1</v>
      </c>
      <c r="AY66" s="79" t="s">
        <v>152</v>
      </c>
      <c r="AZ66" s="79">
        <v>1</v>
      </c>
      <c r="BA66" s="79">
        <v>1</v>
      </c>
      <c r="BB66" s="79">
        <v>1</v>
      </c>
      <c r="BC66" s="79" t="s">
        <v>152</v>
      </c>
      <c r="BD66" s="79">
        <v>2</v>
      </c>
      <c r="BE66" s="79">
        <v>1</v>
      </c>
      <c r="BF66" s="87"/>
      <c r="BG66" s="87">
        <v>1</v>
      </c>
      <c r="BH66" s="79">
        <v>25</v>
      </c>
      <c r="BI66" s="79">
        <v>2</v>
      </c>
      <c r="BJ66" s="8">
        <f t="shared" ref="BJ66:BJ97" si="2">SUM(B66:BI66)</f>
        <v>261</v>
      </c>
      <c r="BK66" s="46"/>
      <c r="BL66" s="41"/>
    </row>
    <row r="67" spans="1:64" ht="15.75" customHeight="1" x14ac:dyDescent="0.25">
      <c r="A67" s="5" t="s">
        <v>64</v>
      </c>
      <c r="B67" s="84"/>
      <c r="C67" s="84"/>
      <c r="D67" s="84"/>
      <c r="E67" s="84"/>
      <c r="F67" s="84"/>
      <c r="G67" s="84"/>
      <c r="H67" s="84"/>
      <c r="I67" s="85"/>
      <c r="J67" s="84"/>
      <c r="K67" s="84"/>
      <c r="L67" s="84"/>
      <c r="M67" s="84"/>
      <c r="N67" s="84"/>
      <c r="O67" s="86"/>
      <c r="P67" s="86"/>
      <c r="Q67" s="86"/>
      <c r="R67" s="86"/>
      <c r="S67" s="86"/>
      <c r="T67" s="86"/>
      <c r="U67" s="86"/>
      <c r="V67" s="79"/>
      <c r="W67" s="79"/>
      <c r="X67" s="79"/>
      <c r="Y67" s="87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>
        <v>1</v>
      </c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>
        <v>1</v>
      </c>
      <c r="BF67" s="87" t="s">
        <v>16</v>
      </c>
      <c r="BG67" s="87"/>
      <c r="BH67" s="79">
        <v>1</v>
      </c>
      <c r="BI67" s="79"/>
      <c r="BJ67" s="8">
        <f t="shared" si="2"/>
        <v>3</v>
      </c>
      <c r="BK67" s="46"/>
      <c r="BL67" s="41"/>
    </row>
    <row r="68" spans="1:64" ht="15.75" customHeight="1" x14ac:dyDescent="0.25">
      <c r="A68" s="5" t="s">
        <v>65</v>
      </c>
      <c r="B68" s="84"/>
      <c r="C68" s="84"/>
      <c r="D68" s="84"/>
      <c r="E68" s="84"/>
      <c r="F68" s="84">
        <v>4</v>
      </c>
      <c r="G68" s="84">
        <v>2</v>
      </c>
      <c r="H68" s="84">
        <v>2</v>
      </c>
      <c r="I68" s="85"/>
      <c r="J68" s="84">
        <v>9</v>
      </c>
      <c r="K68" s="84">
        <v>15</v>
      </c>
      <c r="L68" s="84">
        <v>19</v>
      </c>
      <c r="M68" s="84">
        <v>45</v>
      </c>
      <c r="N68" s="84">
        <v>18</v>
      </c>
      <c r="O68" s="86">
        <v>7</v>
      </c>
      <c r="P68" s="86">
        <v>49</v>
      </c>
      <c r="Q68" s="86">
        <v>13</v>
      </c>
      <c r="R68" s="86">
        <v>26</v>
      </c>
      <c r="S68" s="86">
        <v>36</v>
      </c>
      <c r="T68" s="86">
        <v>16</v>
      </c>
      <c r="U68" s="86">
        <v>34</v>
      </c>
      <c r="V68" s="79">
        <v>13</v>
      </c>
      <c r="W68" s="79">
        <v>16</v>
      </c>
      <c r="X68" s="79">
        <v>20</v>
      </c>
      <c r="Y68" s="87">
        <v>11</v>
      </c>
      <c r="Z68" s="79">
        <v>17</v>
      </c>
      <c r="AA68" s="79">
        <v>12</v>
      </c>
      <c r="AB68" s="79">
        <v>24</v>
      </c>
      <c r="AC68" s="79">
        <v>4</v>
      </c>
      <c r="AD68" s="79">
        <v>22</v>
      </c>
      <c r="AE68" s="79">
        <v>13</v>
      </c>
      <c r="AF68" s="79">
        <v>16</v>
      </c>
      <c r="AG68" s="79">
        <v>16</v>
      </c>
      <c r="AH68" s="79">
        <v>10</v>
      </c>
      <c r="AI68" s="79">
        <v>18</v>
      </c>
      <c r="AJ68" s="79">
        <v>22</v>
      </c>
      <c r="AK68" s="79">
        <v>21</v>
      </c>
      <c r="AL68" s="79">
        <v>15</v>
      </c>
      <c r="AM68" s="79">
        <v>14</v>
      </c>
      <c r="AN68" s="79">
        <v>15</v>
      </c>
      <c r="AO68" s="79">
        <v>7</v>
      </c>
      <c r="AP68" s="79">
        <v>21</v>
      </c>
      <c r="AQ68" s="79">
        <v>15</v>
      </c>
      <c r="AR68" s="79">
        <v>11</v>
      </c>
      <c r="AS68" s="79">
        <v>22</v>
      </c>
      <c r="AT68" s="79">
        <v>20</v>
      </c>
      <c r="AU68" s="79">
        <v>26</v>
      </c>
      <c r="AV68" s="79">
        <v>23</v>
      </c>
      <c r="AW68" s="79">
        <v>5</v>
      </c>
      <c r="AX68" s="79">
        <v>7</v>
      </c>
      <c r="AY68" s="79">
        <v>4</v>
      </c>
      <c r="AZ68" s="79">
        <v>5</v>
      </c>
      <c r="BA68" s="79">
        <v>3</v>
      </c>
      <c r="BB68" s="79">
        <v>19</v>
      </c>
      <c r="BC68" s="79">
        <v>7</v>
      </c>
      <c r="BD68" s="79">
        <v>11</v>
      </c>
      <c r="BE68" s="79">
        <v>5</v>
      </c>
      <c r="BF68" s="87">
        <v>2</v>
      </c>
      <c r="BG68" s="87"/>
      <c r="BH68" s="79">
        <v>8</v>
      </c>
      <c r="BI68" s="79">
        <v>14</v>
      </c>
      <c r="BJ68" s="8">
        <f t="shared" si="2"/>
        <v>829</v>
      </c>
      <c r="BK68" s="46"/>
      <c r="BL68" s="41"/>
    </row>
    <row r="69" spans="1:64" ht="15.75" customHeight="1" x14ac:dyDescent="0.25">
      <c r="A69" s="5" t="s">
        <v>66</v>
      </c>
      <c r="B69" s="84"/>
      <c r="C69" s="84"/>
      <c r="D69" s="84"/>
      <c r="E69" s="84"/>
      <c r="F69" s="84"/>
      <c r="G69" s="84"/>
      <c r="H69" s="84"/>
      <c r="I69" s="85"/>
      <c r="J69" s="84"/>
      <c r="K69" s="84"/>
      <c r="L69" s="84"/>
      <c r="M69" s="84"/>
      <c r="N69" s="84"/>
      <c r="O69" s="86"/>
      <c r="P69" s="86"/>
      <c r="Q69" s="86"/>
      <c r="R69" s="86"/>
      <c r="S69" s="86"/>
      <c r="T69" s="86"/>
      <c r="U69" s="86"/>
      <c r="V69" s="79"/>
      <c r="W69" s="79"/>
      <c r="X69" s="79"/>
      <c r="Y69" s="87"/>
      <c r="Z69" s="79"/>
      <c r="AA69" s="79"/>
      <c r="AB69" s="79"/>
      <c r="AC69" s="79"/>
      <c r="AD69" s="79"/>
      <c r="AE69" s="79">
        <v>1</v>
      </c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87"/>
      <c r="BG69" s="87"/>
      <c r="BH69" s="79"/>
      <c r="BI69" s="79"/>
      <c r="BJ69" s="8">
        <f t="shared" si="2"/>
        <v>1</v>
      </c>
      <c r="BK69" s="46"/>
      <c r="BL69" s="41"/>
    </row>
    <row r="70" spans="1:64" ht="15.75" customHeight="1" x14ac:dyDescent="0.25">
      <c r="A70" s="5" t="s">
        <v>67</v>
      </c>
      <c r="B70" s="84"/>
      <c r="C70" s="84"/>
      <c r="D70" s="84"/>
      <c r="E70" s="84"/>
      <c r="F70" s="84"/>
      <c r="G70" s="84"/>
      <c r="H70" s="84"/>
      <c r="I70" s="85"/>
      <c r="J70" s="84"/>
      <c r="K70" s="84"/>
      <c r="L70" s="84"/>
      <c r="M70" s="84">
        <v>1</v>
      </c>
      <c r="N70" s="84"/>
      <c r="O70" s="86">
        <v>1</v>
      </c>
      <c r="P70" s="86">
        <v>20</v>
      </c>
      <c r="Q70" s="86"/>
      <c r="R70" s="86">
        <v>1</v>
      </c>
      <c r="S70" s="86"/>
      <c r="T70" s="86">
        <v>11</v>
      </c>
      <c r="U70" s="86"/>
      <c r="V70" s="79">
        <v>1</v>
      </c>
      <c r="W70" s="79">
        <v>2</v>
      </c>
      <c r="X70" s="79"/>
      <c r="Y70" s="87"/>
      <c r="Z70" s="79">
        <v>5</v>
      </c>
      <c r="AA70" s="79">
        <v>4</v>
      </c>
      <c r="AB70" s="79">
        <v>5</v>
      </c>
      <c r="AC70" s="79">
        <v>5</v>
      </c>
      <c r="AD70" s="79"/>
      <c r="AE70" s="79">
        <v>5</v>
      </c>
      <c r="AF70" s="79">
        <v>5</v>
      </c>
      <c r="AG70" s="79"/>
      <c r="AH70" s="79"/>
      <c r="AI70" s="79">
        <v>1</v>
      </c>
      <c r="AJ70" s="79">
        <v>7</v>
      </c>
      <c r="AK70" s="79">
        <v>5</v>
      </c>
      <c r="AL70" s="79"/>
      <c r="AM70" s="79"/>
      <c r="AN70" s="79">
        <v>2</v>
      </c>
      <c r="AO70" s="79">
        <v>1</v>
      </c>
      <c r="AP70" s="79">
        <v>8</v>
      </c>
      <c r="AQ70" s="79">
        <v>42</v>
      </c>
      <c r="AR70" s="79">
        <v>7</v>
      </c>
      <c r="AS70" s="79">
        <v>65</v>
      </c>
      <c r="AT70" s="79">
        <v>100</v>
      </c>
      <c r="AU70" s="79"/>
      <c r="AV70" s="79">
        <v>3</v>
      </c>
      <c r="AW70" s="79">
        <v>3</v>
      </c>
      <c r="AX70" s="79">
        <v>1</v>
      </c>
      <c r="AY70" s="79"/>
      <c r="AZ70" s="79"/>
      <c r="BA70" s="79">
        <v>4</v>
      </c>
      <c r="BB70" s="79">
        <v>2</v>
      </c>
      <c r="BC70" s="79"/>
      <c r="BD70" s="79"/>
      <c r="BE70" s="79">
        <v>1</v>
      </c>
      <c r="BF70" s="87"/>
      <c r="BG70" s="87"/>
      <c r="BH70" s="79"/>
      <c r="BI70" s="79"/>
      <c r="BJ70" s="8">
        <f t="shared" si="2"/>
        <v>318</v>
      </c>
      <c r="BK70" s="46"/>
      <c r="BL70" s="41"/>
    </row>
    <row r="71" spans="1:64" ht="15.75" customHeight="1" x14ac:dyDescent="0.25">
      <c r="A71" s="5" t="s">
        <v>68</v>
      </c>
      <c r="B71" s="84"/>
      <c r="C71" s="84"/>
      <c r="D71" s="84"/>
      <c r="E71" s="84"/>
      <c r="F71" s="84"/>
      <c r="G71" s="84"/>
      <c r="H71" s="84"/>
      <c r="I71" s="85"/>
      <c r="J71" s="84"/>
      <c r="K71" s="84"/>
      <c r="L71" s="84"/>
      <c r="M71" s="84"/>
      <c r="N71" s="84"/>
      <c r="O71" s="86"/>
      <c r="P71" s="86"/>
      <c r="Q71" s="86"/>
      <c r="R71" s="86"/>
      <c r="S71" s="86"/>
      <c r="T71" s="86"/>
      <c r="U71" s="86"/>
      <c r="V71" s="79"/>
      <c r="W71" s="79"/>
      <c r="X71" s="79" t="s">
        <v>152</v>
      </c>
      <c r="Y71" s="87"/>
      <c r="Z71" s="79"/>
      <c r="AA71" s="79"/>
      <c r="AB71" s="79"/>
      <c r="AC71" s="79"/>
      <c r="AD71" s="79"/>
      <c r="AE71" s="79">
        <v>2</v>
      </c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87"/>
      <c r="BG71" s="87" t="s">
        <v>152</v>
      </c>
      <c r="BH71" s="79"/>
      <c r="BI71" s="79"/>
      <c r="BJ71" s="8">
        <f t="shared" si="2"/>
        <v>2</v>
      </c>
      <c r="BK71" s="46"/>
      <c r="BL71" s="41"/>
    </row>
    <row r="72" spans="1:64" ht="15.75" customHeight="1" x14ac:dyDescent="0.25">
      <c r="A72" s="5" t="s">
        <v>69</v>
      </c>
      <c r="B72" s="84"/>
      <c r="C72" s="84"/>
      <c r="D72" s="84"/>
      <c r="E72" s="84"/>
      <c r="F72" s="84"/>
      <c r="G72" s="84"/>
      <c r="H72" s="84"/>
      <c r="I72" s="85"/>
      <c r="J72" s="84">
        <v>9</v>
      </c>
      <c r="K72" s="84">
        <v>12</v>
      </c>
      <c r="L72" s="84">
        <v>18</v>
      </c>
      <c r="M72" s="84">
        <v>63</v>
      </c>
      <c r="N72" s="84">
        <v>41</v>
      </c>
      <c r="O72" s="86">
        <v>94</v>
      </c>
      <c r="P72" s="86">
        <v>50</v>
      </c>
      <c r="Q72" s="86">
        <v>124</v>
      </c>
      <c r="R72" s="86">
        <v>59</v>
      </c>
      <c r="S72" s="86">
        <v>52</v>
      </c>
      <c r="T72" s="86">
        <v>17</v>
      </c>
      <c r="U72" s="86">
        <v>53</v>
      </c>
      <c r="V72" s="79">
        <v>42</v>
      </c>
      <c r="W72" s="79">
        <v>46</v>
      </c>
      <c r="X72" s="79">
        <v>32</v>
      </c>
      <c r="Y72" s="87">
        <v>81</v>
      </c>
      <c r="Z72" s="79">
        <v>16</v>
      </c>
      <c r="AA72" s="79">
        <v>18</v>
      </c>
      <c r="AB72" s="79">
        <v>25</v>
      </c>
      <c r="AC72" s="79">
        <v>71</v>
      </c>
      <c r="AD72" s="79">
        <v>113</v>
      </c>
      <c r="AE72" s="79">
        <v>203</v>
      </c>
      <c r="AF72" s="79">
        <v>82</v>
      </c>
      <c r="AG72" s="79">
        <v>141</v>
      </c>
      <c r="AH72" s="79">
        <v>299</v>
      </c>
      <c r="AI72" s="79">
        <v>141</v>
      </c>
      <c r="AJ72" s="79">
        <v>169</v>
      </c>
      <c r="AK72" s="79">
        <v>175</v>
      </c>
      <c r="AL72" s="79">
        <v>82</v>
      </c>
      <c r="AM72" s="79">
        <v>241</v>
      </c>
      <c r="AN72" s="79">
        <v>173</v>
      </c>
      <c r="AO72" s="79">
        <v>320</v>
      </c>
      <c r="AP72" s="79">
        <v>406</v>
      </c>
      <c r="AQ72" s="79">
        <v>257</v>
      </c>
      <c r="AR72" s="79">
        <v>166</v>
      </c>
      <c r="AS72" s="79">
        <v>230</v>
      </c>
      <c r="AT72" s="79">
        <v>260</v>
      </c>
      <c r="AU72" s="79">
        <v>301</v>
      </c>
      <c r="AV72" s="79">
        <v>502</v>
      </c>
      <c r="AW72" s="79">
        <v>347</v>
      </c>
      <c r="AX72" s="79">
        <v>256</v>
      </c>
      <c r="AY72" s="79">
        <v>344</v>
      </c>
      <c r="AZ72" s="79">
        <v>121</v>
      </c>
      <c r="BA72" s="79">
        <v>251</v>
      </c>
      <c r="BB72" s="79">
        <v>231</v>
      </c>
      <c r="BC72" s="79">
        <v>335</v>
      </c>
      <c r="BD72" s="79">
        <v>267</v>
      </c>
      <c r="BE72" s="79">
        <v>510</v>
      </c>
      <c r="BF72" s="87">
        <v>580</v>
      </c>
      <c r="BG72" s="87">
        <v>261</v>
      </c>
      <c r="BH72" s="79">
        <v>385</v>
      </c>
      <c r="BI72" s="79">
        <v>631</v>
      </c>
      <c r="BJ72" s="8">
        <f t="shared" si="2"/>
        <v>9703</v>
      </c>
      <c r="BK72" s="46"/>
      <c r="BL72" s="41"/>
    </row>
    <row r="73" spans="1:64" ht="15.75" customHeight="1" x14ac:dyDescent="0.25">
      <c r="A73" s="5" t="s">
        <v>70</v>
      </c>
      <c r="B73" s="84"/>
      <c r="C73" s="84">
        <v>5</v>
      </c>
      <c r="D73" s="84"/>
      <c r="E73" s="84"/>
      <c r="F73" s="84"/>
      <c r="G73" s="84"/>
      <c r="H73" s="84"/>
      <c r="I73" s="85"/>
      <c r="J73" s="84">
        <v>12</v>
      </c>
      <c r="K73" s="84">
        <v>8</v>
      </c>
      <c r="L73" s="84">
        <v>19</v>
      </c>
      <c r="M73" s="84">
        <v>83</v>
      </c>
      <c r="N73" s="84">
        <v>64</v>
      </c>
      <c r="O73" s="86">
        <v>66</v>
      </c>
      <c r="P73" s="86">
        <v>58</v>
      </c>
      <c r="Q73" s="86">
        <v>120</v>
      </c>
      <c r="R73" s="86">
        <v>51</v>
      </c>
      <c r="S73" s="86">
        <v>52</v>
      </c>
      <c r="T73" s="86">
        <v>33</v>
      </c>
      <c r="U73" s="86">
        <v>53</v>
      </c>
      <c r="V73" s="79">
        <v>58</v>
      </c>
      <c r="W73" s="79">
        <v>62</v>
      </c>
      <c r="X73" s="79">
        <v>12</v>
      </c>
      <c r="Y73" s="87">
        <v>74</v>
      </c>
      <c r="Z73" s="79">
        <v>12</v>
      </c>
      <c r="AA73" s="79">
        <v>32</v>
      </c>
      <c r="AB73" s="79">
        <v>35</v>
      </c>
      <c r="AC73" s="79">
        <v>54</v>
      </c>
      <c r="AD73" s="79">
        <v>71</v>
      </c>
      <c r="AE73" s="79">
        <v>90</v>
      </c>
      <c r="AF73" s="79">
        <v>85</v>
      </c>
      <c r="AG73" s="79">
        <v>89</v>
      </c>
      <c r="AH73" s="79">
        <v>187</v>
      </c>
      <c r="AI73" s="79">
        <v>110</v>
      </c>
      <c r="AJ73" s="79">
        <v>53</v>
      </c>
      <c r="AK73" s="79">
        <v>101</v>
      </c>
      <c r="AL73" s="79">
        <v>58</v>
      </c>
      <c r="AM73" s="79">
        <v>28</v>
      </c>
      <c r="AN73" s="79">
        <v>38</v>
      </c>
      <c r="AO73" s="79">
        <v>93</v>
      </c>
      <c r="AP73" s="79">
        <v>118</v>
      </c>
      <c r="AQ73" s="79">
        <v>166</v>
      </c>
      <c r="AR73" s="79">
        <v>111</v>
      </c>
      <c r="AS73" s="79">
        <v>95</v>
      </c>
      <c r="AT73" s="79">
        <v>94</v>
      </c>
      <c r="AU73" s="79">
        <v>879</v>
      </c>
      <c r="AV73" s="79">
        <v>1564</v>
      </c>
      <c r="AW73" s="79">
        <v>188</v>
      </c>
      <c r="AX73" s="79">
        <v>590</v>
      </c>
      <c r="AY73" s="79">
        <v>366</v>
      </c>
      <c r="AZ73" s="79">
        <v>139</v>
      </c>
      <c r="BA73" s="79">
        <v>108</v>
      </c>
      <c r="BB73" s="79">
        <v>333</v>
      </c>
      <c r="BC73" s="79">
        <v>683</v>
      </c>
      <c r="BD73" s="79">
        <v>84</v>
      </c>
      <c r="BE73" s="79">
        <v>1447</v>
      </c>
      <c r="BF73" s="87">
        <v>1060</v>
      </c>
      <c r="BG73" s="87">
        <v>1052</v>
      </c>
      <c r="BH73" s="79">
        <v>380</v>
      </c>
      <c r="BI73" s="79">
        <v>755</v>
      </c>
      <c r="BJ73" s="8">
        <f t="shared" si="2"/>
        <v>12178</v>
      </c>
      <c r="BK73" s="46"/>
      <c r="BL73" s="41"/>
    </row>
    <row r="74" spans="1:64" ht="15.75" customHeight="1" x14ac:dyDescent="0.25">
      <c r="A74" s="5" t="s">
        <v>71</v>
      </c>
      <c r="B74" s="84">
        <v>1</v>
      </c>
      <c r="C74" s="84"/>
      <c r="D74" s="84">
        <v>4</v>
      </c>
      <c r="E74" s="84"/>
      <c r="F74" s="84"/>
      <c r="G74" s="84">
        <v>5</v>
      </c>
      <c r="H74" s="84">
        <v>1</v>
      </c>
      <c r="I74" s="85"/>
      <c r="J74" s="84">
        <v>148</v>
      </c>
      <c r="K74" s="84">
        <v>106</v>
      </c>
      <c r="L74" s="84">
        <v>185</v>
      </c>
      <c r="M74" s="84">
        <v>355</v>
      </c>
      <c r="N74" s="84">
        <v>304</v>
      </c>
      <c r="O74" s="86">
        <v>272</v>
      </c>
      <c r="P74" s="86">
        <v>208</v>
      </c>
      <c r="Q74" s="86">
        <v>517</v>
      </c>
      <c r="R74" s="86">
        <v>394</v>
      </c>
      <c r="S74" s="86">
        <v>460</v>
      </c>
      <c r="T74" s="86">
        <v>490</v>
      </c>
      <c r="U74" s="86">
        <v>598</v>
      </c>
      <c r="V74" s="79">
        <v>606</v>
      </c>
      <c r="W74" s="79">
        <v>355</v>
      </c>
      <c r="X74" s="79">
        <v>243</v>
      </c>
      <c r="Y74" s="87">
        <v>309</v>
      </c>
      <c r="Z74" s="79">
        <v>194</v>
      </c>
      <c r="AA74" s="79">
        <v>295</v>
      </c>
      <c r="AB74" s="79">
        <v>469</v>
      </c>
      <c r="AC74" s="79">
        <v>694</v>
      </c>
      <c r="AD74" s="79">
        <v>856</v>
      </c>
      <c r="AE74" s="79">
        <v>1038</v>
      </c>
      <c r="AF74" s="79">
        <v>636</v>
      </c>
      <c r="AG74" s="79">
        <v>595</v>
      </c>
      <c r="AH74" s="79">
        <v>755</v>
      </c>
      <c r="AI74" s="79">
        <v>601</v>
      </c>
      <c r="AJ74" s="79">
        <v>358</v>
      </c>
      <c r="AK74" s="79">
        <v>477</v>
      </c>
      <c r="AL74" s="79">
        <v>429</v>
      </c>
      <c r="AM74" s="79">
        <v>739</v>
      </c>
      <c r="AN74" s="79">
        <v>546</v>
      </c>
      <c r="AO74" s="79">
        <v>575</v>
      </c>
      <c r="AP74" s="79">
        <v>782</v>
      </c>
      <c r="AQ74" s="79">
        <v>695</v>
      </c>
      <c r="AR74" s="79">
        <v>648</v>
      </c>
      <c r="AS74" s="79">
        <v>828</v>
      </c>
      <c r="AT74" s="79">
        <v>575</v>
      </c>
      <c r="AU74" s="79">
        <v>638</v>
      </c>
      <c r="AV74" s="79">
        <v>818</v>
      </c>
      <c r="AW74" s="79">
        <v>601</v>
      </c>
      <c r="AX74" s="79">
        <v>529</v>
      </c>
      <c r="AY74" s="79">
        <v>739</v>
      </c>
      <c r="AZ74" s="79">
        <v>508</v>
      </c>
      <c r="BA74" s="79">
        <v>410</v>
      </c>
      <c r="BB74" s="79">
        <v>597</v>
      </c>
      <c r="BC74" s="79">
        <v>574</v>
      </c>
      <c r="BD74" s="79">
        <v>315</v>
      </c>
      <c r="BE74" s="79">
        <v>577</v>
      </c>
      <c r="BF74" s="87">
        <v>532</v>
      </c>
      <c r="BG74" s="87">
        <v>601</v>
      </c>
      <c r="BH74" s="79">
        <v>571</v>
      </c>
      <c r="BI74" s="79">
        <v>558</v>
      </c>
      <c r="BJ74" s="8">
        <f t="shared" si="2"/>
        <v>26914</v>
      </c>
      <c r="BK74" s="46"/>
      <c r="BL74" s="41"/>
    </row>
    <row r="75" spans="1:64" ht="15.75" customHeight="1" x14ac:dyDescent="0.25">
      <c r="A75" s="5" t="s">
        <v>72</v>
      </c>
      <c r="B75" s="84"/>
      <c r="C75" s="84"/>
      <c r="D75" s="84"/>
      <c r="E75" s="84"/>
      <c r="F75" s="84"/>
      <c r="G75" s="84"/>
      <c r="H75" s="84"/>
      <c r="I75" s="85"/>
      <c r="J75" s="84"/>
      <c r="K75" s="84"/>
      <c r="L75" s="84"/>
      <c r="M75" s="84"/>
      <c r="N75" s="84"/>
      <c r="O75" s="86"/>
      <c r="P75" s="86"/>
      <c r="Q75" s="86"/>
      <c r="R75" s="86"/>
      <c r="S75" s="86"/>
      <c r="T75" s="86"/>
      <c r="U75" s="86"/>
      <c r="V75" s="79"/>
      <c r="W75" s="79"/>
      <c r="X75" s="79"/>
      <c r="Y75" s="87"/>
      <c r="Z75" s="79"/>
      <c r="AA75" s="79"/>
      <c r="AB75" s="79"/>
      <c r="AC75" s="79"/>
      <c r="AD75" s="79">
        <v>1</v>
      </c>
      <c r="AE75" s="79"/>
      <c r="AF75" s="79"/>
      <c r="AG75" s="79">
        <v>1</v>
      </c>
      <c r="AH75" s="79"/>
      <c r="AI75" s="79">
        <v>1</v>
      </c>
      <c r="AJ75" s="79"/>
      <c r="AK75" s="79"/>
      <c r="AL75" s="79"/>
      <c r="AM75" s="79"/>
      <c r="AN75" s="79">
        <v>1</v>
      </c>
      <c r="AO75" s="79"/>
      <c r="AP75" s="79"/>
      <c r="AQ75" s="79"/>
      <c r="AR75" s="79">
        <v>1</v>
      </c>
      <c r="AS75" s="79"/>
      <c r="AT75" s="79"/>
      <c r="AU75" s="79">
        <v>1</v>
      </c>
      <c r="AV75" s="79"/>
      <c r="AW75" s="79"/>
      <c r="AX75" s="79"/>
      <c r="AY75" s="79"/>
      <c r="AZ75" s="79"/>
      <c r="BA75" s="79"/>
      <c r="BB75" s="79">
        <v>1</v>
      </c>
      <c r="BC75" s="79"/>
      <c r="BD75" s="79"/>
      <c r="BE75" s="79"/>
      <c r="BF75" s="87"/>
      <c r="BG75" s="87" t="s">
        <v>152</v>
      </c>
      <c r="BH75" s="79"/>
      <c r="BI75" s="79"/>
      <c r="BJ75" s="8">
        <f t="shared" si="2"/>
        <v>7</v>
      </c>
      <c r="BK75" s="46"/>
      <c r="BL75" s="41"/>
    </row>
    <row r="76" spans="1:64" ht="15.75" customHeight="1" x14ac:dyDescent="0.25">
      <c r="A76" s="5" t="s">
        <v>73</v>
      </c>
      <c r="B76" s="84"/>
      <c r="C76" s="84"/>
      <c r="D76" s="84"/>
      <c r="E76" s="84"/>
      <c r="F76" s="84"/>
      <c r="G76" s="84"/>
      <c r="H76" s="84"/>
      <c r="I76" s="85"/>
      <c r="J76" s="84"/>
      <c r="K76" s="84"/>
      <c r="L76" s="84">
        <v>1</v>
      </c>
      <c r="M76" s="84">
        <v>3</v>
      </c>
      <c r="N76" s="84">
        <v>6</v>
      </c>
      <c r="O76" s="86">
        <v>4</v>
      </c>
      <c r="P76" s="86">
        <v>2</v>
      </c>
      <c r="Q76" s="86">
        <v>1</v>
      </c>
      <c r="R76" s="86">
        <v>3</v>
      </c>
      <c r="S76" s="86">
        <v>3</v>
      </c>
      <c r="T76" s="86">
        <v>4</v>
      </c>
      <c r="U76" s="86">
        <v>3</v>
      </c>
      <c r="V76" s="79">
        <v>2</v>
      </c>
      <c r="W76" s="79"/>
      <c r="X76" s="79">
        <v>5</v>
      </c>
      <c r="Y76" s="87">
        <v>6</v>
      </c>
      <c r="Z76" s="79">
        <v>6</v>
      </c>
      <c r="AA76" s="79">
        <v>4</v>
      </c>
      <c r="AB76" s="79">
        <v>8</v>
      </c>
      <c r="AC76" s="79">
        <v>6</v>
      </c>
      <c r="AD76" s="79">
        <v>8</v>
      </c>
      <c r="AE76" s="79">
        <v>15</v>
      </c>
      <c r="AF76" s="79">
        <v>5</v>
      </c>
      <c r="AG76" s="79">
        <v>7</v>
      </c>
      <c r="AH76" s="79">
        <v>7</v>
      </c>
      <c r="AI76" s="79">
        <v>11</v>
      </c>
      <c r="AJ76" s="79"/>
      <c r="AK76" s="79">
        <v>3</v>
      </c>
      <c r="AL76" s="79">
        <v>2</v>
      </c>
      <c r="AM76" s="79">
        <v>3</v>
      </c>
      <c r="AN76" s="79">
        <v>3</v>
      </c>
      <c r="AO76" s="79">
        <v>4</v>
      </c>
      <c r="AP76" s="79">
        <v>5</v>
      </c>
      <c r="AQ76" s="79"/>
      <c r="AR76" s="79">
        <v>2</v>
      </c>
      <c r="AS76" s="79">
        <v>5</v>
      </c>
      <c r="AT76" s="79">
        <v>3</v>
      </c>
      <c r="AU76" s="79">
        <v>1</v>
      </c>
      <c r="AV76" s="79">
        <v>1</v>
      </c>
      <c r="AW76" s="79">
        <v>3</v>
      </c>
      <c r="AX76" s="79">
        <v>2</v>
      </c>
      <c r="AY76" s="79">
        <v>2</v>
      </c>
      <c r="AZ76" s="79"/>
      <c r="BA76" s="79"/>
      <c r="BB76" s="79"/>
      <c r="BC76" s="79">
        <v>2</v>
      </c>
      <c r="BD76" s="79"/>
      <c r="BE76" s="79">
        <v>1</v>
      </c>
      <c r="BF76" s="87">
        <v>2</v>
      </c>
      <c r="BG76" s="87" t="s">
        <v>152</v>
      </c>
      <c r="BH76" s="79">
        <v>2</v>
      </c>
      <c r="BI76" s="79">
        <v>3</v>
      </c>
      <c r="BJ76" s="8">
        <f t="shared" si="2"/>
        <v>169</v>
      </c>
      <c r="BK76" s="46"/>
      <c r="BL76" s="41"/>
    </row>
    <row r="77" spans="1:64" ht="15.75" customHeight="1" x14ac:dyDescent="0.25">
      <c r="A77" s="5" t="s">
        <v>74</v>
      </c>
      <c r="B77" s="84"/>
      <c r="C77" s="84"/>
      <c r="D77" s="84"/>
      <c r="E77" s="84"/>
      <c r="F77" s="84"/>
      <c r="G77" s="84"/>
      <c r="H77" s="84"/>
      <c r="I77" s="85"/>
      <c r="J77" s="84"/>
      <c r="K77" s="84"/>
      <c r="L77" s="84"/>
      <c r="M77" s="84"/>
      <c r="N77" s="84"/>
      <c r="O77" s="86"/>
      <c r="P77" s="86">
        <v>1</v>
      </c>
      <c r="Q77" s="86">
        <v>1</v>
      </c>
      <c r="R77" s="86"/>
      <c r="S77" s="86"/>
      <c r="T77" s="86"/>
      <c r="U77" s="86"/>
      <c r="V77" s="79"/>
      <c r="W77" s="79"/>
      <c r="X77" s="79">
        <v>1</v>
      </c>
      <c r="Y77" s="87"/>
      <c r="Z77" s="79"/>
      <c r="AA77" s="79">
        <v>1</v>
      </c>
      <c r="AB77" s="79"/>
      <c r="AC77" s="79"/>
      <c r="AD77" s="79">
        <v>1</v>
      </c>
      <c r="AE77" s="79"/>
      <c r="AF77" s="79"/>
      <c r="AG77" s="79"/>
      <c r="AH77" s="79"/>
      <c r="AI77" s="79"/>
      <c r="AJ77" s="79"/>
      <c r="AK77" s="79">
        <v>2</v>
      </c>
      <c r="AL77" s="79"/>
      <c r="AM77" s="79"/>
      <c r="AN77" s="79"/>
      <c r="AO77" s="79"/>
      <c r="AP77" s="79"/>
      <c r="AQ77" s="79"/>
      <c r="AR77" s="79"/>
      <c r="AS77" s="79"/>
      <c r="AT77" s="79"/>
      <c r="AU77" s="79">
        <v>1</v>
      </c>
      <c r="AV77" s="79"/>
      <c r="AW77" s="79"/>
      <c r="AX77" s="79"/>
      <c r="AY77" s="79">
        <v>1</v>
      </c>
      <c r="AZ77" s="79"/>
      <c r="BA77" s="79"/>
      <c r="BB77" s="79">
        <v>1</v>
      </c>
      <c r="BC77" s="79"/>
      <c r="BD77" s="79"/>
      <c r="BE77" s="79"/>
      <c r="BF77" s="87"/>
      <c r="BG77" s="87" t="s">
        <v>152</v>
      </c>
      <c r="BH77" s="79">
        <v>1</v>
      </c>
      <c r="BI77" s="79"/>
      <c r="BJ77" s="8">
        <f t="shared" si="2"/>
        <v>11</v>
      </c>
      <c r="BK77" s="46"/>
      <c r="BL77" s="41"/>
    </row>
    <row r="78" spans="1:64" ht="15.75" customHeight="1" x14ac:dyDescent="0.25">
      <c r="A78" s="5" t="s">
        <v>75</v>
      </c>
      <c r="B78" s="84">
        <v>4</v>
      </c>
      <c r="C78" s="84"/>
      <c r="D78" s="84">
        <v>3</v>
      </c>
      <c r="E78" s="84">
        <v>1</v>
      </c>
      <c r="F78" s="84">
        <v>3</v>
      </c>
      <c r="G78" s="84"/>
      <c r="H78" s="84">
        <v>2</v>
      </c>
      <c r="I78" s="85"/>
      <c r="J78" s="91">
        <v>35</v>
      </c>
      <c r="K78" s="84">
        <v>53</v>
      </c>
      <c r="L78" s="84">
        <v>50</v>
      </c>
      <c r="M78" s="84">
        <v>137</v>
      </c>
      <c r="N78" s="84">
        <v>139</v>
      </c>
      <c r="O78" s="86">
        <v>25</v>
      </c>
      <c r="P78" s="86">
        <v>70</v>
      </c>
      <c r="Q78" s="86">
        <v>89</v>
      </c>
      <c r="R78" s="86">
        <v>78</v>
      </c>
      <c r="S78" s="86">
        <v>114</v>
      </c>
      <c r="T78" s="86">
        <v>97</v>
      </c>
      <c r="U78" s="86">
        <v>114</v>
      </c>
      <c r="V78" s="79">
        <v>155</v>
      </c>
      <c r="W78" s="79">
        <v>47</v>
      </c>
      <c r="X78" s="79">
        <v>63</v>
      </c>
      <c r="Y78" s="87">
        <v>34</v>
      </c>
      <c r="Z78" s="79">
        <v>46</v>
      </c>
      <c r="AA78" s="79">
        <v>44</v>
      </c>
      <c r="AB78" s="79">
        <v>87</v>
      </c>
      <c r="AC78" s="79">
        <v>58</v>
      </c>
      <c r="AD78" s="79">
        <v>96</v>
      </c>
      <c r="AE78" s="79">
        <v>130</v>
      </c>
      <c r="AF78" s="79">
        <v>92</v>
      </c>
      <c r="AG78" s="79">
        <v>83</v>
      </c>
      <c r="AH78" s="79">
        <v>80</v>
      </c>
      <c r="AI78" s="79">
        <v>150</v>
      </c>
      <c r="AJ78" s="79">
        <v>194</v>
      </c>
      <c r="AK78" s="79">
        <v>105</v>
      </c>
      <c r="AL78" s="79">
        <v>74</v>
      </c>
      <c r="AM78" s="79">
        <v>53</v>
      </c>
      <c r="AN78" s="79">
        <v>67</v>
      </c>
      <c r="AO78" s="79">
        <v>100</v>
      </c>
      <c r="AP78" s="79">
        <v>84</v>
      </c>
      <c r="AQ78" s="79">
        <v>57</v>
      </c>
      <c r="AR78" s="79">
        <v>60</v>
      </c>
      <c r="AS78" s="79">
        <v>140</v>
      </c>
      <c r="AT78" s="79">
        <v>50</v>
      </c>
      <c r="AU78" s="79">
        <v>88</v>
      </c>
      <c r="AV78" s="79">
        <v>61</v>
      </c>
      <c r="AW78" s="79">
        <v>41</v>
      </c>
      <c r="AX78" s="79">
        <v>60</v>
      </c>
      <c r="AY78" s="79">
        <v>64</v>
      </c>
      <c r="AZ78" s="79">
        <v>70</v>
      </c>
      <c r="BA78" s="79">
        <v>33</v>
      </c>
      <c r="BB78" s="79">
        <v>46</v>
      </c>
      <c r="BC78" s="79">
        <v>63</v>
      </c>
      <c r="BD78" s="79">
        <v>25</v>
      </c>
      <c r="BE78" s="79">
        <v>25</v>
      </c>
      <c r="BF78" s="87">
        <v>42</v>
      </c>
      <c r="BG78" s="87">
        <v>64</v>
      </c>
      <c r="BH78" s="79">
        <v>31</v>
      </c>
      <c r="BI78" s="79">
        <v>27</v>
      </c>
      <c r="BJ78" s="8">
        <f t="shared" si="2"/>
        <v>3903</v>
      </c>
      <c r="BK78" s="46"/>
      <c r="BL78" s="41"/>
    </row>
    <row r="79" spans="1:64" ht="15.75" customHeight="1" x14ac:dyDescent="0.25">
      <c r="A79" s="5" t="s">
        <v>168</v>
      </c>
      <c r="B79" s="84"/>
      <c r="C79" s="84"/>
      <c r="D79" s="84"/>
      <c r="E79" s="84"/>
      <c r="F79" s="84"/>
      <c r="G79" s="84"/>
      <c r="H79" s="84">
        <v>1</v>
      </c>
      <c r="I79" s="85"/>
      <c r="J79" s="84">
        <v>1</v>
      </c>
      <c r="K79" s="84">
        <v>11</v>
      </c>
      <c r="L79" s="84">
        <v>12</v>
      </c>
      <c r="M79" s="84">
        <v>10</v>
      </c>
      <c r="N79" s="84">
        <v>17</v>
      </c>
      <c r="O79" s="86">
        <v>4</v>
      </c>
      <c r="P79" s="86">
        <v>6</v>
      </c>
      <c r="Q79" s="86">
        <v>24</v>
      </c>
      <c r="R79" s="86">
        <v>12</v>
      </c>
      <c r="S79" s="86">
        <v>23</v>
      </c>
      <c r="T79" s="86">
        <v>21</v>
      </c>
      <c r="U79" s="86">
        <v>52</v>
      </c>
      <c r="V79" s="79">
        <v>27</v>
      </c>
      <c r="W79" s="79">
        <v>5</v>
      </c>
      <c r="X79" s="79">
        <v>8</v>
      </c>
      <c r="Y79" s="87">
        <v>8</v>
      </c>
      <c r="Z79" s="79">
        <v>12</v>
      </c>
      <c r="AA79" s="79">
        <v>6</v>
      </c>
      <c r="AB79" s="79">
        <v>17</v>
      </c>
      <c r="AC79" s="79">
        <v>8</v>
      </c>
      <c r="AD79" s="79">
        <v>10</v>
      </c>
      <c r="AE79" s="79">
        <v>24</v>
      </c>
      <c r="AF79" s="79">
        <v>23</v>
      </c>
      <c r="AG79" s="79">
        <v>7</v>
      </c>
      <c r="AH79" s="79">
        <v>21</v>
      </c>
      <c r="AI79" s="79">
        <v>23</v>
      </c>
      <c r="AJ79" s="79">
        <v>25</v>
      </c>
      <c r="AK79" s="79">
        <v>36</v>
      </c>
      <c r="AL79" s="79">
        <v>19</v>
      </c>
      <c r="AM79" s="79">
        <v>22</v>
      </c>
      <c r="AN79" s="79">
        <v>16</v>
      </c>
      <c r="AO79" s="79">
        <v>15</v>
      </c>
      <c r="AP79" s="79">
        <v>11</v>
      </c>
      <c r="AQ79" s="79">
        <v>8</v>
      </c>
      <c r="AR79" s="79">
        <v>34</v>
      </c>
      <c r="AS79" s="79">
        <v>19</v>
      </c>
      <c r="AT79" s="79">
        <v>19</v>
      </c>
      <c r="AU79" s="79">
        <v>13</v>
      </c>
      <c r="AV79" s="79">
        <v>15</v>
      </c>
      <c r="AW79" s="79">
        <v>6</v>
      </c>
      <c r="AX79" s="79">
        <v>14</v>
      </c>
      <c r="AY79" s="79">
        <v>5</v>
      </c>
      <c r="AZ79" s="79">
        <v>9</v>
      </c>
      <c r="BA79" s="79">
        <v>3</v>
      </c>
      <c r="BB79" s="79">
        <v>2</v>
      </c>
      <c r="BC79" s="79">
        <v>4</v>
      </c>
      <c r="BD79" s="79"/>
      <c r="BE79" s="79">
        <v>1</v>
      </c>
      <c r="BF79" s="87">
        <v>2</v>
      </c>
      <c r="BG79" s="87">
        <v>1</v>
      </c>
      <c r="BH79" s="79"/>
      <c r="BI79" s="79">
        <v>8</v>
      </c>
      <c r="BJ79" s="8">
        <f t="shared" si="2"/>
        <v>700</v>
      </c>
      <c r="BK79" s="46"/>
      <c r="BL79" s="41"/>
    </row>
    <row r="80" spans="1:64" ht="15.75" customHeight="1" x14ac:dyDescent="0.25">
      <c r="A80" s="5" t="s">
        <v>169</v>
      </c>
      <c r="B80" s="84"/>
      <c r="C80" s="84"/>
      <c r="D80" s="84"/>
      <c r="E80" s="84"/>
      <c r="F80" s="84"/>
      <c r="G80" s="84"/>
      <c r="H80" s="84"/>
      <c r="I80" s="85"/>
      <c r="J80" s="84"/>
      <c r="K80" s="84"/>
      <c r="L80" s="84"/>
      <c r="M80" s="84"/>
      <c r="N80" s="84"/>
      <c r="O80" s="86"/>
      <c r="P80" s="86"/>
      <c r="Q80" s="86"/>
      <c r="R80" s="86"/>
      <c r="S80" s="86" t="s">
        <v>152</v>
      </c>
      <c r="T80" s="86"/>
      <c r="U80" s="86"/>
      <c r="V80" s="79"/>
      <c r="W80" s="79"/>
      <c r="X80" s="79"/>
      <c r="Y80" s="87"/>
      <c r="Z80" s="79"/>
      <c r="AA80" s="79"/>
      <c r="AB80" s="79"/>
      <c r="AC80" s="79"/>
      <c r="AD80" s="79"/>
      <c r="AE80" s="79"/>
      <c r="AF80" s="79">
        <v>1</v>
      </c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87"/>
      <c r="BG80" s="87" t="s">
        <v>152</v>
      </c>
      <c r="BH80" s="79"/>
      <c r="BI80" s="79"/>
      <c r="BJ80" s="8">
        <f t="shared" si="2"/>
        <v>1</v>
      </c>
      <c r="BK80" s="46"/>
      <c r="BL80" s="41"/>
    </row>
    <row r="81" spans="1:64" ht="15.75" customHeight="1" x14ac:dyDescent="0.25">
      <c r="A81" s="5" t="s">
        <v>170</v>
      </c>
      <c r="B81" s="84"/>
      <c r="C81" s="84"/>
      <c r="D81" s="84"/>
      <c r="E81" s="84"/>
      <c r="F81" s="84"/>
      <c r="G81" s="84"/>
      <c r="H81" s="84"/>
      <c r="I81" s="85"/>
      <c r="J81" s="84"/>
      <c r="K81" s="84"/>
      <c r="L81" s="84"/>
      <c r="M81" s="84"/>
      <c r="N81" s="84"/>
      <c r="O81" s="86"/>
      <c r="P81" s="86"/>
      <c r="Q81" s="86"/>
      <c r="R81" s="86"/>
      <c r="S81" s="86">
        <v>1</v>
      </c>
      <c r="T81" s="86"/>
      <c r="U81" s="86"/>
      <c r="V81" s="79"/>
      <c r="W81" s="79"/>
      <c r="X81" s="79"/>
      <c r="Y81" s="87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87"/>
      <c r="BG81" s="87" t="s">
        <v>152</v>
      </c>
      <c r="BH81" s="79"/>
      <c r="BI81" s="79"/>
      <c r="BJ81" s="8">
        <f t="shared" si="2"/>
        <v>1</v>
      </c>
      <c r="BK81" s="46"/>
      <c r="BL81" s="41"/>
    </row>
    <row r="82" spans="1:64" ht="15.75" customHeight="1" x14ac:dyDescent="0.25">
      <c r="A82" s="5" t="s">
        <v>171</v>
      </c>
      <c r="B82" s="84"/>
      <c r="C82" s="84"/>
      <c r="D82" s="84"/>
      <c r="E82" s="84"/>
      <c r="F82" s="84"/>
      <c r="G82" s="84"/>
      <c r="H82" s="84"/>
      <c r="I82" s="85"/>
      <c r="J82" s="84"/>
      <c r="K82" s="84"/>
      <c r="L82" s="84">
        <v>1</v>
      </c>
      <c r="M82" s="84">
        <v>4</v>
      </c>
      <c r="N82" s="84">
        <v>2</v>
      </c>
      <c r="O82" s="86">
        <v>1</v>
      </c>
      <c r="P82" s="86"/>
      <c r="Q82" s="86">
        <v>4</v>
      </c>
      <c r="R82" s="86">
        <v>2</v>
      </c>
      <c r="S82" s="86">
        <v>10</v>
      </c>
      <c r="T82" s="86">
        <v>5</v>
      </c>
      <c r="U82" s="86">
        <v>8</v>
      </c>
      <c r="V82" s="79">
        <v>10</v>
      </c>
      <c r="W82" s="79">
        <v>4</v>
      </c>
      <c r="X82" s="79"/>
      <c r="Y82" s="87"/>
      <c r="Z82" s="79">
        <v>3</v>
      </c>
      <c r="AA82" s="79">
        <v>1</v>
      </c>
      <c r="AB82" s="79">
        <v>5</v>
      </c>
      <c r="AC82" s="79">
        <v>6</v>
      </c>
      <c r="AD82" s="79">
        <v>3</v>
      </c>
      <c r="AE82" s="79">
        <v>4</v>
      </c>
      <c r="AF82" s="79">
        <v>4</v>
      </c>
      <c r="AG82" s="79">
        <v>3</v>
      </c>
      <c r="AH82" s="79">
        <v>5</v>
      </c>
      <c r="AI82" s="79">
        <v>4</v>
      </c>
      <c r="AJ82" s="79">
        <v>1</v>
      </c>
      <c r="AK82" s="79">
        <v>2</v>
      </c>
      <c r="AL82" s="79"/>
      <c r="AM82" s="79">
        <v>1</v>
      </c>
      <c r="AN82" s="79">
        <v>2</v>
      </c>
      <c r="AO82" s="79">
        <v>1</v>
      </c>
      <c r="AP82" s="79">
        <v>1</v>
      </c>
      <c r="AQ82" s="79">
        <v>2</v>
      </c>
      <c r="AR82" s="79">
        <v>2</v>
      </c>
      <c r="AS82" s="79">
        <v>5</v>
      </c>
      <c r="AT82" s="79">
        <v>3</v>
      </c>
      <c r="AU82" s="79">
        <v>2</v>
      </c>
      <c r="AV82" s="79">
        <v>2</v>
      </c>
      <c r="AW82" s="79">
        <v>3</v>
      </c>
      <c r="AX82" s="79">
        <v>2</v>
      </c>
      <c r="AY82" s="79"/>
      <c r="AZ82" s="79">
        <v>1</v>
      </c>
      <c r="BA82" s="79">
        <v>2</v>
      </c>
      <c r="BB82" s="79">
        <v>3</v>
      </c>
      <c r="BC82" s="79"/>
      <c r="BD82" s="79"/>
      <c r="BE82" s="79"/>
      <c r="BF82" s="87"/>
      <c r="BG82" s="87" t="s">
        <v>152</v>
      </c>
      <c r="BH82" s="79">
        <v>2</v>
      </c>
      <c r="BI82" s="79"/>
      <c r="BJ82" s="8">
        <f t="shared" si="2"/>
        <v>126</v>
      </c>
      <c r="BK82" s="46"/>
      <c r="BL82" s="41"/>
    </row>
    <row r="83" spans="1:64" ht="15.75" customHeight="1" x14ac:dyDescent="0.25">
      <c r="A83" s="31" t="s">
        <v>172</v>
      </c>
      <c r="B83" s="84"/>
      <c r="C83" s="84"/>
      <c r="D83" s="84"/>
      <c r="E83" s="84"/>
      <c r="F83" s="84"/>
      <c r="G83" s="84"/>
      <c r="H83" s="84"/>
      <c r="I83" s="85"/>
      <c r="J83" s="84"/>
      <c r="K83" s="84"/>
      <c r="L83" s="84"/>
      <c r="M83" s="84"/>
      <c r="N83" s="84"/>
      <c r="O83" s="86"/>
      <c r="P83" s="86"/>
      <c r="Q83" s="86"/>
      <c r="R83" s="86"/>
      <c r="S83" s="86"/>
      <c r="T83" s="86"/>
      <c r="U83" s="86"/>
      <c r="V83" s="79"/>
      <c r="W83" s="79"/>
      <c r="X83" s="79"/>
      <c r="Y83" s="87"/>
      <c r="Z83" s="79"/>
      <c r="AA83" s="79"/>
      <c r="AB83" s="79"/>
      <c r="AC83" s="79"/>
      <c r="AD83" s="79"/>
      <c r="AE83" s="79"/>
      <c r="AF83" s="79"/>
      <c r="AG83" s="79"/>
      <c r="AH83" s="79"/>
      <c r="AI83" s="79">
        <v>1</v>
      </c>
      <c r="AJ83" s="79" t="s">
        <v>152</v>
      </c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87"/>
      <c r="BG83" s="87" t="s">
        <v>152</v>
      </c>
      <c r="BH83" s="79"/>
      <c r="BI83" s="79"/>
      <c r="BJ83" s="8">
        <f t="shared" si="2"/>
        <v>1</v>
      </c>
      <c r="BK83" s="46"/>
      <c r="BL83" s="41"/>
    </row>
    <row r="84" spans="1:64" ht="15.75" customHeight="1" x14ac:dyDescent="0.25">
      <c r="A84" s="5" t="s">
        <v>76</v>
      </c>
      <c r="B84" s="84"/>
      <c r="C84" s="84"/>
      <c r="D84" s="84"/>
      <c r="E84" s="84"/>
      <c r="F84" s="84"/>
      <c r="G84" s="84"/>
      <c r="H84" s="84"/>
      <c r="I84" s="85"/>
      <c r="J84" s="84"/>
      <c r="K84" s="84"/>
      <c r="L84" s="84"/>
      <c r="M84" s="84"/>
      <c r="N84" s="84"/>
      <c r="O84" s="86"/>
      <c r="P84" s="86"/>
      <c r="Q84" s="86"/>
      <c r="R84" s="86"/>
      <c r="S84" s="86"/>
      <c r="T84" s="86"/>
      <c r="U84" s="86"/>
      <c r="V84" s="79"/>
      <c r="W84" s="79"/>
      <c r="X84" s="79"/>
      <c r="Y84" s="87"/>
      <c r="Z84" s="79"/>
      <c r="AA84" s="79"/>
      <c r="AB84" s="79">
        <v>1</v>
      </c>
      <c r="AC84" s="79"/>
      <c r="AD84" s="79">
        <v>2</v>
      </c>
      <c r="AE84" s="79"/>
      <c r="AF84" s="79">
        <v>1</v>
      </c>
      <c r="AG84" s="79"/>
      <c r="AH84" s="79"/>
      <c r="AI84" s="79">
        <v>1</v>
      </c>
      <c r="AJ84" s="79"/>
      <c r="AK84" s="79"/>
      <c r="AL84" s="79"/>
      <c r="AM84" s="79"/>
      <c r="AN84" s="79"/>
      <c r="AO84" s="79"/>
      <c r="AP84" s="79"/>
      <c r="AQ84" s="79"/>
      <c r="AR84" s="79">
        <v>1</v>
      </c>
      <c r="AS84" s="79"/>
      <c r="AT84" s="79"/>
      <c r="AU84" s="79">
        <v>1</v>
      </c>
      <c r="AV84" s="79"/>
      <c r="AW84" s="79"/>
      <c r="AX84" s="79"/>
      <c r="AY84" s="79"/>
      <c r="AZ84" s="79"/>
      <c r="BA84" s="79"/>
      <c r="BB84" s="79"/>
      <c r="BC84" s="79">
        <v>1</v>
      </c>
      <c r="BD84" s="79"/>
      <c r="BE84" s="79"/>
      <c r="BF84" s="87"/>
      <c r="BG84" s="87"/>
      <c r="BH84" s="79"/>
      <c r="BI84" s="79"/>
      <c r="BJ84" s="8">
        <f t="shared" si="2"/>
        <v>8</v>
      </c>
      <c r="BK84" s="46"/>
      <c r="BL84" s="41"/>
    </row>
    <row r="85" spans="1:64" ht="15.75" customHeight="1" x14ac:dyDescent="0.25">
      <c r="A85" s="5" t="s">
        <v>77</v>
      </c>
      <c r="B85" s="84">
        <v>1</v>
      </c>
      <c r="C85" s="84"/>
      <c r="D85" s="84"/>
      <c r="E85" s="84"/>
      <c r="F85" s="84" t="s">
        <v>152</v>
      </c>
      <c r="G85" s="84"/>
      <c r="H85" s="84">
        <v>2</v>
      </c>
      <c r="I85" s="85"/>
      <c r="J85" s="84">
        <v>77</v>
      </c>
      <c r="K85" s="84">
        <v>15</v>
      </c>
      <c r="L85" s="84">
        <v>51</v>
      </c>
      <c r="M85" s="84">
        <v>137</v>
      </c>
      <c r="N85" s="84">
        <v>31</v>
      </c>
      <c r="O85" s="86">
        <v>17</v>
      </c>
      <c r="P85" s="86">
        <v>17</v>
      </c>
      <c r="Q85" s="86">
        <v>23</v>
      </c>
      <c r="R85" s="86">
        <v>29</v>
      </c>
      <c r="S85" s="86">
        <v>74</v>
      </c>
      <c r="T85" s="86">
        <v>71</v>
      </c>
      <c r="U85" s="86">
        <v>117</v>
      </c>
      <c r="V85" s="79">
        <v>55</v>
      </c>
      <c r="W85" s="79">
        <v>31</v>
      </c>
      <c r="X85" s="79">
        <v>37</v>
      </c>
      <c r="Y85" s="87">
        <v>14</v>
      </c>
      <c r="Z85" s="79">
        <v>54</v>
      </c>
      <c r="AA85" s="79">
        <v>74</v>
      </c>
      <c r="AB85" s="79">
        <v>96</v>
      </c>
      <c r="AC85" s="79">
        <v>64</v>
      </c>
      <c r="AD85" s="79">
        <v>57</v>
      </c>
      <c r="AE85" s="79">
        <v>20</v>
      </c>
      <c r="AF85" s="79">
        <v>39</v>
      </c>
      <c r="AG85" s="79">
        <v>33</v>
      </c>
      <c r="AH85" s="79">
        <v>11</v>
      </c>
      <c r="AI85" s="79">
        <v>30</v>
      </c>
      <c r="AJ85" s="79">
        <v>37</v>
      </c>
      <c r="AK85" s="79">
        <v>34</v>
      </c>
      <c r="AL85" s="79">
        <v>34</v>
      </c>
      <c r="AM85" s="79">
        <v>45</v>
      </c>
      <c r="AN85" s="79">
        <v>43</v>
      </c>
      <c r="AO85" s="79">
        <v>51</v>
      </c>
      <c r="AP85" s="79">
        <v>36</v>
      </c>
      <c r="AQ85" s="79">
        <v>48</v>
      </c>
      <c r="AR85" s="79">
        <v>36</v>
      </c>
      <c r="AS85" s="79">
        <v>61</v>
      </c>
      <c r="AT85" s="79">
        <v>68</v>
      </c>
      <c r="AU85" s="79">
        <v>68</v>
      </c>
      <c r="AV85" s="79">
        <v>43</v>
      </c>
      <c r="AW85" s="79">
        <v>62</v>
      </c>
      <c r="AX85" s="79">
        <v>47</v>
      </c>
      <c r="AY85" s="79">
        <v>26</v>
      </c>
      <c r="AZ85" s="79">
        <v>32</v>
      </c>
      <c r="BA85" s="79">
        <v>24</v>
      </c>
      <c r="BB85" s="79">
        <v>69</v>
      </c>
      <c r="BC85" s="79">
        <v>30</v>
      </c>
      <c r="BD85" s="79">
        <v>40</v>
      </c>
      <c r="BE85" s="79">
        <v>41</v>
      </c>
      <c r="BF85" s="87">
        <v>28</v>
      </c>
      <c r="BG85" s="87">
        <v>19</v>
      </c>
      <c r="BH85" s="79">
        <v>41</v>
      </c>
      <c r="BI85" s="79">
        <v>40</v>
      </c>
      <c r="BJ85" s="8">
        <f t="shared" si="2"/>
        <v>2380</v>
      </c>
      <c r="BK85" s="46"/>
      <c r="BL85" s="41"/>
    </row>
    <row r="86" spans="1:64" ht="15.75" customHeight="1" x14ac:dyDescent="0.25">
      <c r="A86" s="5" t="s">
        <v>78</v>
      </c>
      <c r="B86" s="84">
        <v>1</v>
      </c>
      <c r="C86" s="84">
        <v>5</v>
      </c>
      <c r="D86" s="84"/>
      <c r="E86" s="84"/>
      <c r="F86" s="84"/>
      <c r="G86" s="84"/>
      <c r="H86" s="84"/>
      <c r="I86" s="85"/>
      <c r="J86" s="84"/>
      <c r="K86" s="84">
        <v>18</v>
      </c>
      <c r="L86" s="84">
        <v>18</v>
      </c>
      <c r="M86" s="84">
        <v>28</v>
      </c>
      <c r="N86" s="84">
        <v>9</v>
      </c>
      <c r="O86" s="86">
        <v>5</v>
      </c>
      <c r="P86" s="86">
        <v>7</v>
      </c>
      <c r="Q86" s="86">
        <v>8</v>
      </c>
      <c r="R86" s="86">
        <v>21</v>
      </c>
      <c r="S86" s="86">
        <v>19</v>
      </c>
      <c r="T86" s="86">
        <v>31</v>
      </c>
      <c r="U86" s="86">
        <v>64</v>
      </c>
      <c r="V86" s="79">
        <v>22</v>
      </c>
      <c r="W86" s="79">
        <v>17</v>
      </c>
      <c r="X86" s="79">
        <v>6</v>
      </c>
      <c r="Y86" s="87">
        <v>9</v>
      </c>
      <c r="Z86" s="79">
        <v>45</v>
      </c>
      <c r="AA86" s="79">
        <v>18</v>
      </c>
      <c r="AB86" s="79">
        <v>77</v>
      </c>
      <c r="AC86" s="79">
        <v>35</v>
      </c>
      <c r="AD86" s="79">
        <v>17</v>
      </c>
      <c r="AE86" s="79">
        <v>60</v>
      </c>
      <c r="AF86" s="79">
        <v>49</v>
      </c>
      <c r="AG86" s="79">
        <v>2</v>
      </c>
      <c r="AH86" s="79">
        <v>5</v>
      </c>
      <c r="AI86" s="79">
        <v>15</v>
      </c>
      <c r="AJ86" s="79">
        <v>21</v>
      </c>
      <c r="AK86" s="79">
        <v>1</v>
      </c>
      <c r="AL86" s="79">
        <v>4</v>
      </c>
      <c r="AM86" s="79"/>
      <c r="AN86" s="79"/>
      <c r="AO86" s="79">
        <v>5</v>
      </c>
      <c r="AP86" s="79">
        <v>12</v>
      </c>
      <c r="AQ86" s="79">
        <v>8</v>
      </c>
      <c r="AR86" s="79">
        <v>7</v>
      </c>
      <c r="AS86" s="79">
        <v>18</v>
      </c>
      <c r="AT86" s="79">
        <v>48</v>
      </c>
      <c r="AU86" s="79">
        <v>1</v>
      </c>
      <c r="AV86" s="79">
        <v>5</v>
      </c>
      <c r="AW86" s="79">
        <v>28</v>
      </c>
      <c r="AX86" s="79"/>
      <c r="AY86" s="79"/>
      <c r="AZ86" s="79">
        <v>4</v>
      </c>
      <c r="BA86" s="79">
        <v>1</v>
      </c>
      <c r="BB86" s="79">
        <v>2</v>
      </c>
      <c r="BC86" s="79">
        <v>1</v>
      </c>
      <c r="BD86" s="79">
        <v>4</v>
      </c>
      <c r="BE86" s="79">
        <v>7</v>
      </c>
      <c r="BF86" s="87"/>
      <c r="BG86" s="87">
        <v>1</v>
      </c>
      <c r="BH86" s="79">
        <v>3</v>
      </c>
      <c r="BI86" s="79">
        <v>3</v>
      </c>
      <c r="BJ86" s="8">
        <f t="shared" si="2"/>
        <v>795</v>
      </c>
      <c r="BK86" s="46"/>
      <c r="BL86" s="41"/>
    </row>
    <row r="87" spans="1:64" ht="15.75" customHeight="1" x14ac:dyDescent="0.25">
      <c r="A87" s="5" t="s">
        <v>79</v>
      </c>
      <c r="B87" s="84"/>
      <c r="C87" s="84"/>
      <c r="D87" s="84"/>
      <c r="E87" s="84"/>
      <c r="F87" s="84"/>
      <c r="G87" s="84"/>
      <c r="H87" s="84"/>
      <c r="I87" s="85"/>
      <c r="J87" s="84">
        <v>11</v>
      </c>
      <c r="K87" s="84">
        <v>11</v>
      </c>
      <c r="L87" s="84">
        <v>29</v>
      </c>
      <c r="M87" s="84">
        <v>61</v>
      </c>
      <c r="N87" s="84">
        <v>12</v>
      </c>
      <c r="O87" s="86">
        <v>20</v>
      </c>
      <c r="P87" s="86">
        <v>14</v>
      </c>
      <c r="Q87" s="86">
        <v>48</v>
      </c>
      <c r="R87" s="86">
        <v>22</v>
      </c>
      <c r="S87" s="86">
        <v>59</v>
      </c>
      <c r="T87" s="86">
        <v>23</v>
      </c>
      <c r="U87" s="86">
        <v>88</v>
      </c>
      <c r="V87" s="79">
        <v>67</v>
      </c>
      <c r="W87" s="79">
        <v>37</v>
      </c>
      <c r="X87" s="79">
        <v>20</v>
      </c>
      <c r="Y87" s="87">
        <v>31</v>
      </c>
      <c r="Z87" s="79">
        <v>24</v>
      </c>
      <c r="AA87" s="79">
        <v>29</v>
      </c>
      <c r="AB87" s="79">
        <v>52</v>
      </c>
      <c r="AC87" s="79">
        <v>34</v>
      </c>
      <c r="AD87" s="79">
        <v>23</v>
      </c>
      <c r="AE87" s="79">
        <v>28</v>
      </c>
      <c r="AF87" s="79">
        <v>27</v>
      </c>
      <c r="AG87" s="79">
        <v>14</v>
      </c>
      <c r="AH87" s="79">
        <v>23</v>
      </c>
      <c r="AI87" s="79">
        <v>16</v>
      </c>
      <c r="AJ87" s="79">
        <v>15</v>
      </c>
      <c r="AK87" s="79">
        <v>29</v>
      </c>
      <c r="AL87" s="79">
        <v>16</v>
      </c>
      <c r="AM87" s="79">
        <v>35</v>
      </c>
      <c r="AN87" s="79">
        <v>21</v>
      </c>
      <c r="AO87" s="79">
        <v>34</v>
      </c>
      <c r="AP87" s="79">
        <v>22</v>
      </c>
      <c r="AQ87" s="79">
        <v>29</v>
      </c>
      <c r="AR87" s="79">
        <v>25</v>
      </c>
      <c r="AS87" s="79">
        <v>55</v>
      </c>
      <c r="AT87" s="79">
        <v>41</v>
      </c>
      <c r="AU87" s="79">
        <v>33</v>
      </c>
      <c r="AV87" s="79">
        <v>30</v>
      </c>
      <c r="AW87" s="79">
        <v>57</v>
      </c>
      <c r="AX87" s="79">
        <v>34</v>
      </c>
      <c r="AY87" s="79">
        <v>23</v>
      </c>
      <c r="AZ87" s="79">
        <v>26</v>
      </c>
      <c r="BA87" s="79">
        <v>16</v>
      </c>
      <c r="BB87" s="79">
        <v>42</v>
      </c>
      <c r="BC87" s="79">
        <v>17</v>
      </c>
      <c r="BD87" s="79">
        <v>14</v>
      </c>
      <c r="BE87" s="79">
        <v>22</v>
      </c>
      <c r="BF87" s="87">
        <v>20</v>
      </c>
      <c r="BG87" s="87">
        <v>14</v>
      </c>
      <c r="BH87" s="79">
        <v>36</v>
      </c>
      <c r="BI87" s="79">
        <v>17</v>
      </c>
      <c r="BJ87" s="8">
        <f t="shared" si="2"/>
        <v>1546</v>
      </c>
      <c r="BK87" s="46"/>
      <c r="BL87" s="41"/>
    </row>
    <row r="88" spans="1:64" ht="15.75" customHeight="1" x14ac:dyDescent="0.25">
      <c r="A88" s="5" t="s">
        <v>80</v>
      </c>
      <c r="B88" s="84"/>
      <c r="C88" s="84"/>
      <c r="D88" s="84"/>
      <c r="E88" s="84"/>
      <c r="F88" s="84"/>
      <c r="G88" s="84"/>
      <c r="H88" s="84"/>
      <c r="I88" s="85"/>
      <c r="J88" s="84">
        <v>19</v>
      </c>
      <c r="K88" s="84">
        <v>2</v>
      </c>
      <c r="L88" s="84">
        <v>3</v>
      </c>
      <c r="M88" s="84">
        <v>9</v>
      </c>
      <c r="N88" s="84">
        <v>14</v>
      </c>
      <c r="O88" s="86">
        <v>36</v>
      </c>
      <c r="P88" s="86">
        <v>9</v>
      </c>
      <c r="Q88" s="86">
        <v>4</v>
      </c>
      <c r="R88" s="86">
        <v>6</v>
      </c>
      <c r="S88" s="86">
        <v>21</v>
      </c>
      <c r="T88" s="86">
        <v>7</v>
      </c>
      <c r="U88" s="86">
        <v>70</v>
      </c>
      <c r="V88" s="79">
        <v>25</v>
      </c>
      <c r="W88" s="79">
        <v>29</v>
      </c>
      <c r="X88" s="79">
        <v>16</v>
      </c>
      <c r="Y88" s="87">
        <v>2</v>
      </c>
      <c r="Z88" s="79">
        <v>21</v>
      </c>
      <c r="AA88" s="79">
        <v>20</v>
      </c>
      <c r="AB88" s="79">
        <v>23</v>
      </c>
      <c r="AC88" s="79">
        <v>27</v>
      </c>
      <c r="AD88" s="79">
        <v>8</v>
      </c>
      <c r="AE88" s="79">
        <v>9</v>
      </c>
      <c r="AF88" s="79">
        <v>9</v>
      </c>
      <c r="AG88" s="79"/>
      <c r="AH88" s="79">
        <v>8</v>
      </c>
      <c r="AI88" s="79">
        <v>9</v>
      </c>
      <c r="AJ88" s="79">
        <v>3</v>
      </c>
      <c r="AK88" s="79">
        <v>5</v>
      </c>
      <c r="AL88" s="79">
        <v>2</v>
      </c>
      <c r="AM88" s="79">
        <v>8</v>
      </c>
      <c r="AN88" s="79">
        <v>4</v>
      </c>
      <c r="AO88" s="79">
        <v>5</v>
      </c>
      <c r="AP88" s="79">
        <v>15</v>
      </c>
      <c r="AQ88" s="79">
        <v>9</v>
      </c>
      <c r="AR88" s="79">
        <v>12</v>
      </c>
      <c r="AS88" s="79">
        <v>37</v>
      </c>
      <c r="AT88" s="79">
        <v>62</v>
      </c>
      <c r="AU88" s="79">
        <v>8</v>
      </c>
      <c r="AV88" s="79">
        <v>4</v>
      </c>
      <c r="AW88" s="79">
        <v>23</v>
      </c>
      <c r="AX88" s="79">
        <v>4</v>
      </c>
      <c r="AY88" s="79">
        <v>2</v>
      </c>
      <c r="AZ88" s="79">
        <v>14</v>
      </c>
      <c r="BA88" s="79">
        <v>2</v>
      </c>
      <c r="BB88" s="79">
        <v>4</v>
      </c>
      <c r="BC88" s="79">
        <v>9</v>
      </c>
      <c r="BD88" s="79"/>
      <c r="BE88" s="79">
        <v>8</v>
      </c>
      <c r="BF88" s="87">
        <v>10</v>
      </c>
      <c r="BG88" s="87">
        <v>4</v>
      </c>
      <c r="BH88" s="79">
        <v>4</v>
      </c>
      <c r="BI88" s="79">
        <v>5</v>
      </c>
      <c r="BJ88" s="8">
        <f t="shared" si="2"/>
        <v>669</v>
      </c>
      <c r="BK88" s="46"/>
      <c r="BL88" s="41"/>
    </row>
    <row r="89" spans="1:64" ht="15.75" customHeight="1" x14ac:dyDescent="0.25">
      <c r="A89" s="5" t="s">
        <v>81</v>
      </c>
      <c r="B89" s="84"/>
      <c r="C89" s="84"/>
      <c r="D89" s="84"/>
      <c r="E89" s="84"/>
      <c r="F89" s="84"/>
      <c r="G89" s="84"/>
      <c r="H89" s="84"/>
      <c r="I89" s="85"/>
      <c r="J89" s="84"/>
      <c r="K89" s="84"/>
      <c r="L89" s="84"/>
      <c r="M89" s="84"/>
      <c r="N89" s="84"/>
      <c r="O89" s="86"/>
      <c r="P89" s="86">
        <v>2</v>
      </c>
      <c r="Q89" s="86"/>
      <c r="R89" s="86">
        <v>2</v>
      </c>
      <c r="S89" s="86"/>
      <c r="T89" s="86">
        <v>1</v>
      </c>
      <c r="U89" s="86">
        <v>3</v>
      </c>
      <c r="V89" s="79">
        <v>1</v>
      </c>
      <c r="W89" s="79">
        <v>2</v>
      </c>
      <c r="X89" s="79"/>
      <c r="Y89" s="87"/>
      <c r="Z89" s="79"/>
      <c r="AA89" s="79">
        <v>4</v>
      </c>
      <c r="AB89" s="79">
        <v>4</v>
      </c>
      <c r="AC89" s="79">
        <v>3</v>
      </c>
      <c r="AD89" s="79"/>
      <c r="AE89" s="79">
        <v>3</v>
      </c>
      <c r="AF89" s="79"/>
      <c r="AG89" s="79">
        <v>3</v>
      </c>
      <c r="AH89" s="79"/>
      <c r="AI89" s="79"/>
      <c r="AJ89" s="79"/>
      <c r="AK89" s="79"/>
      <c r="AL89" s="79">
        <v>1</v>
      </c>
      <c r="AM89" s="79"/>
      <c r="AN89" s="79">
        <v>3</v>
      </c>
      <c r="AO89" s="79"/>
      <c r="AP89" s="79">
        <v>2</v>
      </c>
      <c r="AQ89" s="79">
        <v>8</v>
      </c>
      <c r="AR89" s="79"/>
      <c r="AS89" s="79">
        <v>55</v>
      </c>
      <c r="AT89" s="79">
        <v>3</v>
      </c>
      <c r="AU89" s="79"/>
      <c r="AV89" s="79">
        <v>1</v>
      </c>
      <c r="AW89" s="79">
        <v>5</v>
      </c>
      <c r="AX89" s="79"/>
      <c r="AY89" s="79">
        <v>2</v>
      </c>
      <c r="AZ89" s="79">
        <v>9</v>
      </c>
      <c r="BA89" s="79">
        <v>1</v>
      </c>
      <c r="BB89" s="79">
        <v>18</v>
      </c>
      <c r="BC89" s="79">
        <v>1</v>
      </c>
      <c r="BD89" s="79">
        <v>6</v>
      </c>
      <c r="BE89" s="79">
        <v>20</v>
      </c>
      <c r="BF89" s="87">
        <v>2</v>
      </c>
      <c r="BG89" s="87">
        <v>5</v>
      </c>
      <c r="BH89" s="79">
        <v>4</v>
      </c>
      <c r="BI89" s="79"/>
      <c r="BJ89" s="8">
        <f t="shared" si="2"/>
        <v>174</v>
      </c>
      <c r="BK89" s="46"/>
      <c r="BL89" s="41"/>
    </row>
    <row r="90" spans="1:64" ht="15.75" customHeight="1" x14ac:dyDescent="0.25">
      <c r="A90" s="5" t="s">
        <v>82</v>
      </c>
      <c r="B90" s="84"/>
      <c r="C90" s="84"/>
      <c r="D90" s="84"/>
      <c r="E90" s="84"/>
      <c r="F90" s="84"/>
      <c r="G90" s="84"/>
      <c r="H90" s="84"/>
      <c r="I90" s="85"/>
      <c r="J90" s="84">
        <v>1</v>
      </c>
      <c r="K90" s="84"/>
      <c r="L90" s="84"/>
      <c r="M90" s="84"/>
      <c r="N90" s="84">
        <v>1</v>
      </c>
      <c r="O90" s="86"/>
      <c r="P90" s="86"/>
      <c r="Q90" s="86">
        <v>1</v>
      </c>
      <c r="R90" s="86">
        <v>1</v>
      </c>
      <c r="S90" s="86"/>
      <c r="T90" s="86"/>
      <c r="U90" s="86"/>
      <c r="V90" s="79">
        <v>1</v>
      </c>
      <c r="W90" s="79"/>
      <c r="X90" s="79"/>
      <c r="Y90" s="87"/>
      <c r="Z90" s="79"/>
      <c r="AA90" s="79"/>
      <c r="AB90" s="79">
        <v>1</v>
      </c>
      <c r="AC90" s="79"/>
      <c r="AD90" s="79"/>
      <c r="AE90" s="79"/>
      <c r="AF90" s="79"/>
      <c r="AG90" s="79">
        <v>1</v>
      </c>
      <c r="AH90" s="79"/>
      <c r="AI90" s="79"/>
      <c r="AJ90" s="79"/>
      <c r="AK90" s="79"/>
      <c r="AL90" s="79"/>
      <c r="AM90" s="79"/>
      <c r="AN90" s="79"/>
      <c r="AO90" s="79">
        <v>2</v>
      </c>
      <c r="AP90" s="79"/>
      <c r="AQ90" s="79">
        <v>1</v>
      </c>
      <c r="AR90" s="79"/>
      <c r="AS90" s="79"/>
      <c r="AT90" s="79"/>
      <c r="AU90" s="79">
        <v>1</v>
      </c>
      <c r="AV90" s="79"/>
      <c r="AW90" s="79"/>
      <c r="AX90" s="79"/>
      <c r="AY90" s="79">
        <v>1</v>
      </c>
      <c r="AZ90" s="79">
        <v>1</v>
      </c>
      <c r="BA90" s="79"/>
      <c r="BB90" s="79"/>
      <c r="BC90" s="79">
        <v>1</v>
      </c>
      <c r="BD90" s="79"/>
      <c r="BE90" s="79"/>
      <c r="BF90" s="87">
        <v>1</v>
      </c>
      <c r="BG90" s="87" t="s">
        <v>152</v>
      </c>
      <c r="BH90" s="79">
        <v>1</v>
      </c>
      <c r="BI90" s="79"/>
      <c r="BJ90" s="8">
        <f t="shared" si="2"/>
        <v>16</v>
      </c>
      <c r="BK90" s="46"/>
      <c r="BL90" s="41"/>
    </row>
    <row r="91" spans="1:64" ht="15.75" customHeight="1" x14ac:dyDescent="0.25">
      <c r="A91" s="5" t="s">
        <v>83</v>
      </c>
      <c r="B91" s="84"/>
      <c r="C91" s="84"/>
      <c r="D91" s="84"/>
      <c r="E91" s="84"/>
      <c r="F91" s="84"/>
      <c r="G91" s="84"/>
      <c r="H91" s="84"/>
      <c r="I91" s="85"/>
      <c r="J91" s="84"/>
      <c r="K91" s="84"/>
      <c r="L91" s="84"/>
      <c r="M91" s="84"/>
      <c r="N91" s="84"/>
      <c r="O91" s="86"/>
      <c r="P91" s="86"/>
      <c r="Q91" s="86"/>
      <c r="R91" s="86">
        <v>1</v>
      </c>
      <c r="S91" s="86"/>
      <c r="T91" s="86"/>
      <c r="U91" s="86"/>
      <c r="V91" s="79"/>
      <c r="W91" s="79"/>
      <c r="X91" s="79"/>
      <c r="Y91" s="87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87"/>
      <c r="BG91" s="87"/>
      <c r="BH91" s="79"/>
      <c r="BI91" s="79"/>
      <c r="BJ91" s="8">
        <f t="shared" si="2"/>
        <v>1</v>
      </c>
      <c r="BK91" s="46"/>
      <c r="BL91" s="41"/>
    </row>
    <row r="92" spans="1:64" ht="15.75" customHeight="1" x14ac:dyDescent="0.25">
      <c r="A92" s="5" t="s">
        <v>84</v>
      </c>
      <c r="B92" s="84">
        <v>1</v>
      </c>
      <c r="C92" s="84"/>
      <c r="D92" s="84"/>
      <c r="E92" s="84"/>
      <c r="F92" s="84"/>
      <c r="G92" s="84"/>
      <c r="H92" s="84"/>
      <c r="I92" s="85"/>
      <c r="J92" s="84"/>
      <c r="K92" s="84"/>
      <c r="L92" s="84"/>
      <c r="M92" s="84">
        <v>3</v>
      </c>
      <c r="N92" s="84">
        <v>2</v>
      </c>
      <c r="O92" s="86">
        <v>1</v>
      </c>
      <c r="P92" s="86"/>
      <c r="Q92" s="86">
        <v>1</v>
      </c>
      <c r="R92" s="86">
        <v>1</v>
      </c>
      <c r="S92" s="86">
        <v>3</v>
      </c>
      <c r="T92" s="86">
        <v>4</v>
      </c>
      <c r="U92" s="86">
        <v>2</v>
      </c>
      <c r="V92" s="79">
        <v>6</v>
      </c>
      <c r="W92" s="79">
        <v>2</v>
      </c>
      <c r="X92" s="79">
        <v>1</v>
      </c>
      <c r="Y92" s="87"/>
      <c r="Z92" s="79">
        <v>2</v>
      </c>
      <c r="AA92" s="79">
        <v>2</v>
      </c>
      <c r="AB92" s="79">
        <v>4</v>
      </c>
      <c r="AC92" s="79">
        <v>1</v>
      </c>
      <c r="AD92" s="79">
        <v>7</v>
      </c>
      <c r="AE92" s="79">
        <v>13</v>
      </c>
      <c r="AF92" s="79">
        <v>10</v>
      </c>
      <c r="AG92" s="79">
        <v>8</v>
      </c>
      <c r="AH92" s="79">
        <v>9</v>
      </c>
      <c r="AI92" s="79">
        <v>6</v>
      </c>
      <c r="AJ92" s="79">
        <v>11</v>
      </c>
      <c r="AK92" s="79">
        <v>6</v>
      </c>
      <c r="AL92" s="79">
        <v>7</v>
      </c>
      <c r="AM92" s="79">
        <v>3</v>
      </c>
      <c r="AN92" s="79">
        <v>5</v>
      </c>
      <c r="AO92" s="79">
        <v>4</v>
      </c>
      <c r="AP92" s="79">
        <v>13</v>
      </c>
      <c r="AQ92" s="79">
        <v>4</v>
      </c>
      <c r="AR92" s="79">
        <v>5</v>
      </c>
      <c r="AS92" s="79"/>
      <c r="AT92" s="79">
        <v>2</v>
      </c>
      <c r="AU92" s="79">
        <v>5</v>
      </c>
      <c r="AV92" s="79">
        <v>1</v>
      </c>
      <c r="AW92" s="79">
        <v>2</v>
      </c>
      <c r="AX92" s="79">
        <v>5</v>
      </c>
      <c r="AY92" s="79">
        <v>3</v>
      </c>
      <c r="AZ92" s="79">
        <v>3</v>
      </c>
      <c r="BA92" s="79">
        <v>1</v>
      </c>
      <c r="BB92" s="79">
        <v>5</v>
      </c>
      <c r="BC92" s="79">
        <v>3</v>
      </c>
      <c r="BD92" s="79"/>
      <c r="BE92" s="79">
        <v>1</v>
      </c>
      <c r="BF92" s="87">
        <v>1</v>
      </c>
      <c r="BG92" s="87">
        <v>1</v>
      </c>
      <c r="BH92" s="79"/>
      <c r="BI92" s="79">
        <v>1</v>
      </c>
      <c r="BJ92" s="8">
        <f t="shared" si="2"/>
        <v>181</v>
      </c>
      <c r="BK92" s="46"/>
      <c r="BL92" s="41"/>
    </row>
    <row r="93" spans="1:64" ht="15.75" customHeight="1" x14ac:dyDescent="0.25">
      <c r="A93" s="5" t="s">
        <v>85</v>
      </c>
      <c r="B93" s="84"/>
      <c r="C93" s="84"/>
      <c r="D93" s="84"/>
      <c r="E93" s="84"/>
      <c r="F93" s="84"/>
      <c r="G93" s="84"/>
      <c r="H93" s="84"/>
      <c r="I93" s="85"/>
      <c r="J93" s="84"/>
      <c r="K93" s="84"/>
      <c r="L93" s="84"/>
      <c r="M93" s="84"/>
      <c r="N93" s="84"/>
      <c r="O93" s="86"/>
      <c r="P93" s="86"/>
      <c r="Q93" s="86"/>
      <c r="R93" s="86"/>
      <c r="S93" s="86"/>
      <c r="T93" s="86"/>
      <c r="U93" s="86"/>
      <c r="V93" s="79">
        <v>2</v>
      </c>
      <c r="W93" s="79"/>
      <c r="X93" s="79">
        <v>1</v>
      </c>
      <c r="Y93" s="87">
        <v>1</v>
      </c>
      <c r="Z93" s="79"/>
      <c r="AA93" s="79"/>
      <c r="AB93" s="79"/>
      <c r="AC93" s="79"/>
      <c r="AD93" s="79">
        <v>1</v>
      </c>
      <c r="AE93" s="79">
        <v>1</v>
      </c>
      <c r="AF93" s="79">
        <v>1</v>
      </c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>
        <v>1</v>
      </c>
      <c r="AY93" s="79"/>
      <c r="AZ93" s="79">
        <v>1</v>
      </c>
      <c r="BA93" s="79"/>
      <c r="BB93" s="79"/>
      <c r="BC93" s="79"/>
      <c r="BD93" s="79"/>
      <c r="BE93" s="79"/>
      <c r="BF93" s="87"/>
      <c r="BG93" s="87" t="s">
        <v>152</v>
      </c>
      <c r="BH93" s="79"/>
      <c r="BI93" s="79">
        <v>1</v>
      </c>
      <c r="BJ93" s="8">
        <f t="shared" si="2"/>
        <v>10</v>
      </c>
      <c r="BK93" s="46"/>
      <c r="BL93" s="41"/>
    </row>
    <row r="94" spans="1:64" ht="15.75" customHeight="1" x14ac:dyDescent="0.25">
      <c r="A94" s="5" t="s">
        <v>86</v>
      </c>
      <c r="B94" s="84"/>
      <c r="C94" s="84"/>
      <c r="D94" s="84"/>
      <c r="E94" s="84"/>
      <c r="F94" s="84"/>
      <c r="G94" s="84"/>
      <c r="H94" s="84"/>
      <c r="I94" s="85"/>
      <c r="J94" s="84">
        <v>2</v>
      </c>
      <c r="K94" s="84">
        <v>26</v>
      </c>
      <c r="L94" s="84">
        <v>25</v>
      </c>
      <c r="M94" s="84">
        <v>53</v>
      </c>
      <c r="N94" s="84">
        <v>60</v>
      </c>
      <c r="O94" s="86">
        <v>9</v>
      </c>
      <c r="P94" s="86">
        <v>36</v>
      </c>
      <c r="Q94" s="86">
        <v>25</v>
      </c>
      <c r="R94" s="86">
        <v>92</v>
      </c>
      <c r="S94" s="86">
        <v>57</v>
      </c>
      <c r="T94" s="86">
        <v>58</v>
      </c>
      <c r="U94" s="86">
        <v>30</v>
      </c>
      <c r="V94" s="79">
        <v>62</v>
      </c>
      <c r="W94" s="79">
        <v>67</v>
      </c>
      <c r="X94" s="79">
        <v>34</v>
      </c>
      <c r="Y94" s="87">
        <v>22</v>
      </c>
      <c r="Z94" s="79">
        <v>45</v>
      </c>
      <c r="AA94" s="79">
        <v>25</v>
      </c>
      <c r="AB94" s="79">
        <v>47</v>
      </c>
      <c r="AC94" s="79">
        <v>38</v>
      </c>
      <c r="AD94" s="79">
        <v>93</v>
      </c>
      <c r="AE94" s="79">
        <v>133</v>
      </c>
      <c r="AF94" s="79">
        <v>62</v>
      </c>
      <c r="AG94" s="79">
        <v>104</v>
      </c>
      <c r="AH94" s="79">
        <v>74</v>
      </c>
      <c r="AI94" s="79">
        <v>156</v>
      </c>
      <c r="AJ94" s="79">
        <v>125</v>
      </c>
      <c r="AK94" s="79">
        <v>77</v>
      </c>
      <c r="AL94" s="79">
        <v>102</v>
      </c>
      <c r="AM94" s="79">
        <v>82</v>
      </c>
      <c r="AN94" s="79">
        <v>88</v>
      </c>
      <c r="AO94" s="79">
        <v>60</v>
      </c>
      <c r="AP94" s="79">
        <v>51</v>
      </c>
      <c r="AQ94" s="79">
        <v>48</v>
      </c>
      <c r="AR94" s="79">
        <v>57</v>
      </c>
      <c r="AS94" s="79">
        <v>15</v>
      </c>
      <c r="AT94" s="79">
        <v>27</v>
      </c>
      <c r="AU94" s="79">
        <v>70</v>
      </c>
      <c r="AV94" s="79">
        <v>12</v>
      </c>
      <c r="AW94" s="79">
        <v>11</v>
      </c>
      <c r="AX94" s="79">
        <v>19</v>
      </c>
      <c r="AY94" s="79">
        <v>24</v>
      </c>
      <c r="AZ94" s="79">
        <v>21</v>
      </c>
      <c r="BA94" s="79">
        <v>11</v>
      </c>
      <c r="BB94" s="79">
        <v>15</v>
      </c>
      <c r="BC94" s="79">
        <v>17</v>
      </c>
      <c r="BD94" s="79"/>
      <c r="BE94" s="79">
        <v>8</v>
      </c>
      <c r="BF94" s="87">
        <v>3</v>
      </c>
      <c r="BG94" s="87">
        <v>6</v>
      </c>
      <c r="BH94" s="79">
        <v>6</v>
      </c>
      <c r="BI94" s="79">
        <v>14</v>
      </c>
      <c r="BJ94" s="8">
        <f t="shared" si="2"/>
        <v>2404</v>
      </c>
      <c r="BK94" s="46"/>
      <c r="BL94" s="41"/>
    </row>
    <row r="95" spans="1:64" ht="15.75" customHeight="1" x14ac:dyDescent="0.25">
      <c r="A95" s="5" t="s">
        <v>87</v>
      </c>
      <c r="B95" s="84"/>
      <c r="C95" s="84"/>
      <c r="D95" s="84"/>
      <c r="E95" s="84"/>
      <c r="F95" s="84"/>
      <c r="G95" s="84"/>
      <c r="H95" s="84"/>
      <c r="I95" s="85"/>
      <c r="J95" s="84"/>
      <c r="K95" s="84"/>
      <c r="L95" s="84"/>
      <c r="M95" s="84"/>
      <c r="N95" s="84"/>
      <c r="O95" s="86"/>
      <c r="P95" s="86"/>
      <c r="Q95" s="86"/>
      <c r="R95" s="86"/>
      <c r="S95" s="86"/>
      <c r="T95" s="86"/>
      <c r="U95" s="86"/>
      <c r="V95" s="79"/>
      <c r="W95" s="79"/>
      <c r="X95" s="79"/>
      <c r="Y95" s="87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>
        <v>1</v>
      </c>
      <c r="AY95" s="79"/>
      <c r="AZ95" s="79"/>
      <c r="BA95" s="79"/>
      <c r="BB95" s="79"/>
      <c r="BC95" s="79"/>
      <c r="BD95" s="79"/>
      <c r="BE95" s="79"/>
      <c r="BF95" s="87"/>
      <c r="BG95" s="87"/>
      <c r="BH95" s="79"/>
      <c r="BI95" s="79"/>
      <c r="BJ95" s="8">
        <f t="shared" si="2"/>
        <v>1</v>
      </c>
      <c r="BK95" s="46"/>
      <c r="BL95" s="41"/>
    </row>
    <row r="96" spans="1:64" ht="15.75" customHeight="1" x14ac:dyDescent="0.25">
      <c r="A96" s="5" t="s">
        <v>88</v>
      </c>
      <c r="B96" s="84"/>
      <c r="C96" s="84"/>
      <c r="D96" s="84"/>
      <c r="E96" s="84">
        <v>1</v>
      </c>
      <c r="F96" s="84">
        <v>6</v>
      </c>
      <c r="G96" s="84">
        <v>1</v>
      </c>
      <c r="H96" s="84">
        <v>1</v>
      </c>
      <c r="I96" s="85"/>
      <c r="J96" s="84">
        <v>3</v>
      </c>
      <c r="K96" s="84">
        <v>13</v>
      </c>
      <c r="L96" s="84">
        <v>10</v>
      </c>
      <c r="M96" s="84">
        <v>17</v>
      </c>
      <c r="N96" s="84">
        <v>17</v>
      </c>
      <c r="O96" s="86">
        <v>5</v>
      </c>
      <c r="P96" s="86">
        <v>14</v>
      </c>
      <c r="Q96" s="86">
        <v>7</v>
      </c>
      <c r="R96" s="86">
        <v>8</v>
      </c>
      <c r="S96" s="86">
        <v>17</v>
      </c>
      <c r="T96" s="86">
        <v>16</v>
      </c>
      <c r="U96" s="86">
        <v>19</v>
      </c>
      <c r="V96" s="79">
        <v>30</v>
      </c>
      <c r="W96" s="79">
        <v>11</v>
      </c>
      <c r="X96" s="79">
        <v>17</v>
      </c>
      <c r="Y96" s="87">
        <v>18</v>
      </c>
      <c r="Z96" s="79">
        <v>15</v>
      </c>
      <c r="AA96" s="79">
        <v>3</v>
      </c>
      <c r="AB96" s="79">
        <v>8</v>
      </c>
      <c r="AC96" s="79">
        <v>9</v>
      </c>
      <c r="AD96" s="79">
        <v>22</v>
      </c>
      <c r="AE96" s="79">
        <v>21</v>
      </c>
      <c r="AF96" s="79">
        <v>18</v>
      </c>
      <c r="AG96" s="79">
        <v>25</v>
      </c>
      <c r="AH96" s="79">
        <v>24</v>
      </c>
      <c r="AI96" s="79">
        <v>27</v>
      </c>
      <c r="AJ96" s="79">
        <v>26</v>
      </c>
      <c r="AK96" s="79">
        <v>18</v>
      </c>
      <c r="AL96" s="79">
        <v>24</v>
      </c>
      <c r="AM96" s="79">
        <v>17</v>
      </c>
      <c r="AN96" s="79">
        <v>22</v>
      </c>
      <c r="AO96" s="79">
        <v>7</v>
      </c>
      <c r="AP96" s="79">
        <v>16</v>
      </c>
      <c r="AQ96" s="79">
        <v>8</v>
      </c>
      <c r="AR96" s="79">
        <v>3</v>
      </c>
      <c r="AS96" s="79">
        <v>3</v>
      </c>
      <c r="AT96" s="79">
        <v>12</v>
      </c>
      <c r="AU96" s="79">
        <v>15</v>
      </c>
      <c r="AV96" s="79">
        <v>21</v>
      </c>
      <c r="AW96" s="79">
        <v>5</v>
      </c>
      <c r="AX96" s="79">
        <v>41</v>
      </c>
      <c r="AY96" s="79">
        <v>10</v>
      </c>
      <c r="AZ96" s="79">
        <v>15</v>
      </c>
      <c r="BA96" s="79">
        <v>16</v>
      </c>
      <c r="BB96" s="79">
        <v>38</v>
      </c>
      <c r="BC96" s="79">
        <v>9</v>
      </c>
      <c r="BD96" s="79">
        <v>3</v>
      </c>
      <c r="BE96" s="79">
        <v>6</v>
      </c>
      <c r="BF96" s="87">
        <v>1</v>
      </c>
      <c r="BG96" s="87">
        <v>2</v>
      </c>
      <c r="BH96" s="79">
        <v>12</v>
      </c>
      <c r="BI96" s="79">
        <v>4</v>
      </c>
      <c r="BJ96" s="8">
        <f t="shared" si="2"/>
        <v>757</v>
      </c>
      <c r="BK96" s="46"/>
      <c r="BL96" s="41"/>
    </row>
    <row r="97" spans="1:64" ht="15.75" customHeight="1" x14ac:dyDescent="0.25">
      <c r="A97" s="5" t="s">
        <v>89</v>
      </c>
      <c r="B97" s="84"/>
      <c r="C97" s="84"/>
      <c r="D97" s="84"/>
      <c r="E97" s="84"/>
      <c r="F97" s="84"/>
      <c r="G97" s="84"/>
      <c r="H97" s="84"/>
      <c r="I97" s="85"/>
      <c r="J97" s="84"/>
      <c r="K97" s="84"/>
      <c r="L97" s="84"/>
      <c r="M97" s="84"/>
      <c r="N97" s="84"/>
      <c r="O97" s="86"/>
      <c r="P97" s="86"/>
      <c r="Q97" s="86"/>
      <c r="R97" s="86"/>
      <c r="S97" s="86"/>
      <c r="T97" s="86"/>
      <c r="U97" s="86"/>
      <c r="V97" s="79"/>
      <c r="W97" s="79"/>
      <c r="X97" s="79"/>
      <c r="Y97" s="87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>
        <v>1</v>
      </c>
      <c r="BA97" s="79"/>
      <c r="BB97" s="79"/>
      <c r="BC97" s="79"/>
      <c r="BD97" s="79"/>
      <c r="BE97" s="79"/>
      <c r="BF97" s="87"/>
      <c r="BG97" s="87" t="s">
        <v>152</v>
      </c>
      <c r="BH97" s="79"/>
      <c r="BI97" s="79"/>
      <c r="BJ97" s="8">
        <f t="shared" si="2"/>
        <v>1</v>
      </c>
      <c r="BK97" s="46"/>
      <c r="BL97" s="41"/>
    </row>
    <row r="98" spans="1:64" ht="15.75" customHeight="1" x14ac:dyDescent="0.25">
      <c r="A98" s="5" t="s">
        <v>90</v>
      </c>
      <c r="B98" s="84"/>
      <c r="C98" s="84"/>
      <c r="D98" s="84"/>
      <c r="E98" s="84"/>
      <c r="F98" s="84"/>
      <c r="G98" s="84"/>
      <c r="H98" s="84"/>
      <c r="I98" s="85"/>
      <c r="J98" s="84"/>
      <c r="K98" s="84"/>
      <c r="L98" s="84"/>
      <c r="M98" s="84"/>
      <c r="N98" s="84"/>
      <c r="O98" s="86"/>
      <c r="P98" s="86"/>
      <c r="Q98" s="86"/>
      <c r="R98" s="86"/>
      <c r="S98" s="86"/>
      <c r="T98" s="86"/>
      <c r="U98" s="86"/>
      <c r="V98" s="79"/>
      <c r="W98" s="79"/>
      <c r="X98" s="79"/>
      <c r="Y98" s="87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>
        <v>1</v>
      </c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87"/>
      <c r="BG98" s="87" t="s">
        <v>152</v>
      </c>
      <c r="BH98" s="79"/>
      <c r="BI98" s="79"/>
      <c r="BJ98" s="8">
        <f t="shared" ref="BJ98:BJ129" si="3">SUM(B98:BI98)</f>
        <v>1</v>
      </c>
      <c r="BK98" s="46"/>
      <c r="BL98" s="41"/>
    </row>
    <row r="99" spans="1:64" ht="15.75" customHeight="1" x14ac:dyDescent="0.25">
      <c r="A99" s="5" t="s">
        <v>91</v>
      </c>
      <c r="B99" s="84"/>
      <c r="C99" s="84"/>
      <c r="D99" s="84"/>
      <c r="E99" s="84"/>
      <c r="F99" s="84"/>
      <c r="G99" s="84"/>
      <c r="H99" s="84"/>
      <c r="I99" s="85"/>
      <c r="J99" s="84"/>
      <c r="K99" s="84"/>
      <c r="L99" s="84"/>
      <c r="M99" s="84"/>
      <c r="N99" s="84"/>
      <c r="O99" s="86"/>
      <c r="P99" s="86"/>
      <c r="Q99" s="86"/>
      <c r="R99" s="86"/>
      <c r="S99" s="86"/>
      <c r="T99" s="86"/>
      <c r="U99" s="86">
        <v>1</v>
      </c>
      <c r="V99" s="79"/>
      <c r="W99" s="79"/>
      <c r="X99" s="79"/>
      <c r="Y99" s="87"/>
      <c r="Z99" s="79"/>
      <c r="AA99" s="79">
        <v>1</v>
      </c>
      <c r="AB99" s="79"/>
      <c r="AC99" s="79"/>
      <c r="AD99" s="79"/>
      <c r="AE99" s="79"/>
      <c r="AF99" s="79"/>
      <c r="AG99" s="79"/>
      <c r="AH99" s="79">
        <v>1</v>
      </c>
      <c r="AI99" s="79"/>
      <c r="AJ99" s="79"/>
      <c r="AK99" s="79">
        <v>1</v>
      </c>
      <c r="AL99" s="79"/>
      <c r="AM99" s="79"/>
      <c r="AN99" s="79"/>
      <c r="AO99" s="79"/>
      <c r="AP99" s="79">
        <v>2</v>
      </c>
      <c r="AQ99" s="79">
        <v>3</v>
      </c>
      <c r="AR99" s="79"/>
      <c r="AS99" s="79"/>
      <c r="AT99" s="79">
        <v>1</v>
      </c>
      <c r="AU99" s="79">
        <v>2</v>
      </c>
      <c r="AV99" s="79">
        <v>1</v>
      </c>
      <c r="AW99" s="79"/>
      <c r="AX99" s="79">
        <v>3</v>
      </c>
      <c r="AY99" s="79">
        <v>1</v>
      </c>
      <c r="AZ99" s="79">
        <v>1</v>
      </c>
      <c r="BA99" s="79">
        <v>1</v>
      </c>
      <c r="BB99" s="79">
        <v>1</v>
      </c>
      <c r="BC99" s="79"/>
      <c r="BD99" s="79"/>
      <c r="BE99" s="79">
        <v>1</v>
      </c>
      <c r="BF99" s="87"/>
      <c r="BG99" s="87"/>
      <c r="BH99" s="79"/>
      <c r="BI99" s="79"/>
      <c r="BJ99" s="8">
        <f t="shared" si="3"/>
        <v>21</v>
      </c>
      <c r="BK99" s="46"/>
      <c r="BL99" s="41"/>
    </row>
    <row r="100" spans="1:64" ht="15.75" customHeight="1" x14ac:dyDescent="0.25">
      <c r="A100" s="5" t="s">
        <v>92</v>
      </c>
      <c r="B100" s="84">
        <v>1</v>
      </c>
      <c r="C100" s="84"/>
      <c r="D100" s="84">
        <v>1</v>
      </c>
      <c r="E100" s="84"/>
      <c r="F100" s="84"/>
      <c r="G100" s="84">
        <v>2</v>
      </c>
      <c r="H100" s="84"/>
      <c r="I100" s="85"/>
      <c r="J100" s="84">
        <v>9</v>
      </c>
      <c r="K100" s="84">
        <v>21</v>
      </c>
      <c r="L100" s="84">
        <v>42</v>
      </c>
      <c r="M100" s="84">
        <v>93</v>
      </c>
      <c r="N100" s="84">
        <v>41</v>
      </c>
      <c r="O100" s="86">
        <v>21</v>
      </c>
      <c r="P100" s="86">
        <v>51</v>
      </c>
      <c r="Q100" s="86">
        <v>45</v>
      </c>
      <c r="R100" s="86">
        <v>41</v>
      </c>
      <c r="S100" s="86">
        <v>68</v>
      </c>
      <c r="T100" s="86">
        <v>30</v>
      </c>
      <c r="U100" s="86">
        <v>34</v>
      </c>
      <c r="V100" s="79">
        <v>78</v>
      </c>
      <c r="W100" s="79">
        <v>23</v>
      </c>
      <c r="X100" s="79">
        <v>67</v>
      </c>
      <c r="Y100" s="87">
        <v>57</v>
      </c>
      <c r="Z100" s="79">
        <v>37</v>
      </c>
      <c r="AA100" s="79">
        <v>30</v>
      </c>
      <c r="AB100" s="79">
        <v>84</v>
      </c>
      <c r="AC100" s="79">
        <v>39</v>
      </c>
      <c r="AD100" s="79">
        <v>135</v>
      </c>
      <c r="AE100" s="79">
        <v>123</v>
      </c>
      <c r="AF100" s="79">
        <v>71</v>
      </c>
      <c r="AG100" s="79">
        <v>70</v>
      </c>
      <c r="AH100" s="79">
        <v>75</v>
      </c>
      <c r="AI100" s="79">
        <v>95</v>
      </c>
      <c r="AJ100" s="79">
        <v>109</v>
      </c>
      <c r="AK100" s="79">
        <v>103</v>
      </c>
      <c r="AL100" s="79">
        <v>89</v>
      </c>
      <c r="AM100" s="79">
        <v>85</v>
      </c>
      <c r="AN100" s="79">
        <v>126</v>
      </c>
      <c r="AO100" s="79">
        <v>105</v>
      </c>
      <c r="AP100" s="79">
        <v>117</v>
      </c>
      <c r="AQ100" s="79">
        <v>97</v>
      </c>
      <c r="AR100" s="79">
        <v>53</v>
      </c>
      <c r="AS100" s="79">
        <v>84</v>
      </c>
      <c r="AT100" s="79">
        <v>65</v>
      </c>
      <c r="AU100" s="79">
        <v>100</v>
      </c>
      <c r="AV100" s="79">
        <v>111</v>
      </c>
      <c r="AW100" s="79">
        <v>58</v>
      </c>
      <c r="AX100" s="79">
        <v>103</v>
      </c>
      <c r="AY100" s="79">
        <v>83</v>
      </c>
      <c r="AZ100" s="79">
        <v>76</v>
      </c>
      <c r="BA100" s="79">
        <v>35</v>
      </c>
      <c r="BB100" s="79">
        <v>96</v>
      </c>
      <c r="BC100" s="79">
        <v>26</v>
      </c>
      <c r="BD100" s="79">
        <v>28</v>
      </c>
      <c r="BE100" s="79">
        <v>75</v>
      </c>
      <c r="BF100" s="87">
        <v>41</v>
      </c>
      <c r="BG100" s="87">
        <v>20</v>
      </c>
      <c r="BH100" s="79">
        <v>50</v>
      </c>
      <c r="BI100" s="79">
        <v>62</v>
      </c>
      <c r="BJ100" s="8">
        <f t="shared" si="3"/>
        <v>3481</v>
      </c>
      <c r="BK100" s="46"/>
      <c r="BL100" s="41"/>
    </row>
    <row r="101" spans="1:64" ht="15.75" customHeight="1" x14ac:dyDescent="0.25">
      <c r="A101" s="5" t="s">
        <v>93</v>
      </c>
      <c r="B101" s="84"/>
      <c r="C101" s="84"/>
      <c r="D101" s="84"/>
      <c r="E101" s="84"/>
      <c r="F101" s="84"/>
      <c r="G101" s="84"/>
      <c r="H101" s="84">
        <v>1</v>
      </c>
      <c r="I101" s="85"/>
      <c r="J101" s="84"/>
      <c r="K101" s="84">
        <v>3</v>
      </c>
      <c r="L101" s="84">
        <v>9</v>
      </c>
      <c r="M101" s="84">
        <v>8</v>
      </c>
      <c r="N101" s="84">
        <v>8</v>
      </c>
      <c r="O101" s="86">
        <v>2</v>
      </c>
      <c r="P101" s="86">
        <v>6</v>
      </c>
      <c r="Q101" s="86">
        <v>2</v>
      </c>
      <c r="R101" s="86">
        <v>5</v>
      </c>
      <c r="S101" s="86">
        <v>11</v>
      </c>
      <c r="T101" s="86">
        <v>12</v>
      </c>
      <c r="U101" s="86">
        <v>13</v>
      </c>
      <c r="V101" s="79">
        <v>23</v>
      </c>
      <c r="W101" s="79">
        <v>8</v>
      </c>
      <c r="X101" s="79">
        <v>5</v>
      </c>
      <c r="Y101" s="87">
        <v>7</v>
      </c>
      <c r="Z101" s="79">
        <v>3</v>
      </c>
      <c r="AA101" s="79">
        <v>3</v>
      </c>
      <c r="AB101" s="79">
        <v>11</v>
      </c>
      <c r="AC101" s="79">
        <v>5</v>
      </c>
      <c r="AD101" s="79">
        <v>22</v>
      </c>
      <c r="AE101" s="79">
        <v>18</v>
      </c>
      <c r="AF101" s="79">
        <v>9</v>
      </c>
      <c r="AG101" s="79">
        <v>21</v>
      </c>
      <c r="AH101" s="79">
        <v>14</v>
      </c>
      <c r="AI101" s="79">
        <v>15</v>
      </c>
      <c r="AJ101" s="79">
        <v>20</v>
      </c>
      <c r="AK101" s="79">
        <v>16</v>
      </c>
      <c r="AL101" s="79">
        <v>18</v>
      </c>
      <c r="AM101" s="79">
        <v>15</v>
      </c>
      <c r="AN101" s="79">
        <v>16</v>
      </c>
      <c r="AO101" s="79">
        <v>29</v>
      </c>
      <c r="AP101" s="79">
        <v>9</v>
      </c>
      <c r="AQ101" s="79">
        <v>8</v>
      </c>
      <c r="AR101" s="79">
        <v>10</v>
      </c>
      <c r="AS101" s="79">
        <v>14</v>
      </c>
      <c r="AT101" s="79">
        <v>12</v>
      </c>
      <c r="AU101" s="79">
        <v>13</v>
      </c>
      <c r="AV101" s="79">
        <v>18</v>
      </c>
      <c r="AW101" s="79">
        <v>7</v>
      </c>
      <c r="AX101" s="79">
        <v>12</v>
      </c>
      <c r="AY101" s="79">
        <v>8</v>
      </c>
      <c r="AZ101" s="79">
        <v>4</v>
      </c>
      <c r="BA101" s="79">
        <v>2</v>
      </c>
      <c r="BB101" s="79">
        <v>14</v>
      </c>
      <c r="BC101" s="79">
        <v>3</v>
      </c>
      <c r="BD101" s="79"/>
      <c r="BE101" s="79">
        <v>6</v>
      </c>
      <c r="BF101" s="87">
        <v>3</v>
      </c>
      <c r="BG101" s="87">
        <v>2</v>
      </c>
      <c r="BH101" s="79">
        <v>4</v>
      </c>
      <c r="BI101" s="79">
        <v>7</v>
      </c>
      <c r="BJ101" s="8">
        <f t="shared" si="3"/>
        <v>514</v>
      </c>
      <c r="BK101" s="46"/>
      <c r="BL101" s="41"/>
    </row>
    <row r="102" spans="1:64" ht="15.75" customHeight="1" x14ac:dyDescent="0.25">
      <c r="A102" s="5" t="s">
        <v>94</v>
      </c>
      <c r="B102" s="84">
        <v>2</v>
      </c>
      <c r="C102" s="84">
        <v>1</v>
      </c>
      <c r="D102" s="84">
        <v>1</v>
      </c>
      <c r="E102" s="84"/>
      <c r="F102" s="84"/>
      <c r="G102" s="84">
        <v>2</v>
      </c>
      <c r="H102" s="84">
        <v>6</v>
      </c>
      <c r="I102" s="85"/>
      <c r="J102" s="84">
        <v>6</v>
      </c>
      <c r="K102" s="84">
        <v>34</v>
      </c>
      <c r="L102" s="84">
        <v>59</v>
      </c>
      <c r="M102" s="84">
        <v>178</v>
      </c>
      <c r="N102" s="84">
        <v>130</v>
      </c>
      <c r="O102" s="86">
        <v>73</v>
      </c>
      <c r="P102" s="86">
        <v>90</v>
      </c>
      <c r="Q102" s="86">
        <v>73</v>
      </c>
      <c r="R102" s="86">
        <v>71</v>
      </c>
      <c r="S102" s="86">
        <v>139</v>
      </c>
      <c r="T102" s="86">
        <v>161</v>
      </c>
      <c r="U102" s="86">
        <v>191</v>
      </c>
      <c r="V102" s="79">
        <v>289</v>
      </c>
      <c r="W102" s="79">
        <v>68</v>
      </c>
      <c r="X102" s="79">
        <v>140</v>
      </c>
      <c r="Y102" s="87">
        <v>78</v>
      </c>
      <c r="Z102" s="79">
        <v>171</v>
      </c>
      <c r="AA102" s="79">
        <v>51</v>
      </c>
      <c r="AB102" s="79">
        <v>134</v>
      </c>
      <c r="AC102" s="79">
        <v>129</v>
      </c>
      <c r="AD102" s="79">
        <v>260</v>
      </c>
      <c r="AE102" s="79">
        <v>255</v>
      </c>
      <c r="AF102" s="79">
        <v>112</v>
      </c>
      <c r="AG102" s="79">
        <v>142</v>
      </c>
      <c r="AH102" s="79">
        <v>121</v>
      </c>
      <c r="AI102" s="79">
        <v>233</v>
      </c>
      <c r="AJ102" s="79">
        <v>194</v>
      </c>
      <c r="AK102" s="79">
        <v>192</v>
      </c>
      <c r="AL102" s="79">
        <v>147</v>
      </c>
      <c r="AM102" s="79">
        <v>120</v>
      </c>
      <c r="AN102" s="79">
        <v>174</v>
      </c>
      <c r="AO102" s="79">
        <v>72</v>
      </c>
      <c r="AP102" s="79">
        <v>112</v>
      </c>
      <c r="AQ102" s="79">
        <v>157</v>
      </c>
      <c r="AR102" s="79">
        <v>91</v>
      </c>
      <c r="AS102" s="79">
        <v>104</v>
      </c>
      <c r="AT102" s="79">
        <v>130</v>
      </c>
      <c r="AU102" s="79">
        <v>287</v>
      </c>
      <c r="AV102" s="79">
        <v>237</v>
      </c>
      <c r="AW102" s="79">
        <v>78</v>
      </c>
      <c r="AX102" s="79">
        <v>178</v>
      </c>
      <c r="AY102" s="79">
        <v>132</v>
      </c>
      <c r="AZ102" s="79">
        <v>195</v>
      </c>
      <c r="BA102" s="79">
        <v>66</v>
      </c>
      <c r="BB102" s="79">
        <v>137</v>
      </c>
      <c r="BC102" s="79">
        <v>81</v>
      </c>
      <c r="BD102" s="79">
        <v>25</v>
      </c>
      <c r="BE102" s="79">
        <v>85</v>
      </c>
      <c r="BF102" s="87">
        <v>63</v>
      </c>
      <c r="BG102" s="87">
        <v>43</v>
      </c>
      <c r="BH102" s="79">
        <v>67</v>
      </c>
      <c r="BI102" s="79">
        <v>64</v>
      </c>
      <c r="BJ102" s="8">
        <f t="shared" si="3"/>
        <v>6631</v>
      </c>
      <c r="BK102" s="46"/>
      <c r="BL102" s="41"/>
    </row>
    <row r="103" spans="1:64" ht="15.75" customHeight="1" x14ac:dyDescent="0.25">
      <c r="A103" s="5" t="s">
        <v>95</v>
      </c>
      <c r="B103" s="84"/>
      <c r="C103" s="84"/>
      <c r="D103" s="84"/>
      <c r="E103" s="84"/>
      <c r="F103" s="84"/>
      <c r="G103" s="84"/>
      <c r="H103" s="84">
        <v>1</v>
      </c>
      <c r="I103" s="85"/>
      <c r="J103" s="84">
        <v>16</v>
      </c>
      <c r="K103" s="84">
        <v>21</v>
      </c>
      <c r="L103" s="84">
        <v>40</v>
      </c>
      <c r="M103" s="84">
        <v>97</v>
      </c>
      <c r="N103" s="84">
        <v>82</v>
      </c>
      <c r="O103" s="86">
        <v>38</v>
      </c>
      <c r="P103" s="86">
        <v>57</v>
      </c>
      <c r="Q103" s="86">
        <v>29</v>
      </c>
      <c r="R103" s="86">
        <v>45</v>
      </c>
      <c r="S103" s="86">
        <v>41</v>
      </c>
      <c r="T103" s="86">
        <v>63</v>
      </c>
      <c r="U103" s="86">
        <v>95</v>
      </c>
      <c r="V103" s="79">
        <v>135</v>
      </c>
      <c r="W103" s="79">
        <v>74</v>
      </c>
      <c r="X103" s="79">
        <v>79</v>
      </c>
      <c r="Y103" s="87">
        <v>85</v>
      </c>
      <c r="Z103" s="79">
        <v>84</v>
      </c>
      <c r="AA103" s="79">
        <v>56</v>
      </c>
      <c r="AB103" s="79">
        <v>95</v>
      </c>
      <c r="AC103" s="79">
        <v>138</v>
      </c>
      <c r="AD103" s="79">
        <v>117</v>
      </c>
      <c r="AE103" s="79">
        <v>186</v>
      </c>
      <c r="AF103" s="79">
        <v>88</v>
      </c>
      <c r="AG103" s="79">
        <v>100</v>
      </c>
      <c r="AH103" s="79">
        <v>117</v>
      </c>
      <c r="AI103" s="79">
        <v>115</v>
      </c>
      <c r="AJ103" s="79">
        <v>97</v>
      </c>
      <c r="AK103" s="79">
        <v>76</v>
      </c>
      <c r="AL103" s="79">
        <v>67</v>
      </c>
      <c r="AM103" s="79">
        <v>69</v>
      </c>
      <c r="AN103" s="79">
        <v>160</v>
      </c>
      <c r="AO103" s="79">
        <v>78</v>
      </c>
      <c r="AP103" s="79">
        <v>133</v>
      </c>
      <c r="AQ103" s="79">
        <v>93</v>
      </c>
      <c r="AR103" s="79">
        <v>68</v>
      </c>
      <c r="AS103" s="79">
        <v>96</v>
      </c>
      <c r="AT103" s="79">
        <v>103</v>
      </c>
      <c r="AU103" s="79">
        <v>269</v>
      </c>
      <c r="AV103" s="79">
        <v>230</v>
      </c>
      <c r="AW103" s="79">
        <v>123</v>
      </c>
      <c r="AX103" s="79">
        <v>159</v>
      </c>
      <c r="AY103" s="79">
        <v>252</v>
      </c>
      <c r="AZ103" s="79">
        <v>256</v>
      </c>
      <c r="BA103" s="79">
        <v>140</v>
      </c>
      <c r="BB103" s="79">
        <v>176</v>
      </c>
      <c r="BC103" s="79">
        <v>125</v>
      </c>
      <c r="BD103" s="79">
        <v>45</v>
      </c>
      <c r="BE103" s="79">
        <v>124</v>
      </c>
      <c r="BF103" s="87">
        <v>83</v>
      </c>
      <c r="BG103" s="87">
        <v>109</v>
      </c>
      <c r="BH103" s="79">
        <v>79</v>
      </c>
      <c r="BI103" s="79">
        <v>132</v>
      </c>
      <c r="BJ103" s="8">
        <f t="shared" si="3"/>
        <v>5436</v>
      </c>
      <c r="BK103" s="46"/>
      <c r="BL103" s="41"/>
    </row>
    <row r="104" spans="1:64" ht="15.75" customHeight="1" x14ac:dyDescent="0.25">
      <c r="A104" s="5" t="s">
        <v>96</v>
      </c>
      <c r="B104" s="84"/>
      <c r="C104" s="84"/>
      <c r="D104" s="84"/>
      <c r="E104" s="84"/>
      <c r="F104" s="84"/>
      <c r="G104" s="84"/>
      <c r="H104" s="84"/>
      <c r="I104" s="85"/>
      <c r="J104" s="84"/>
      <c r="K104" s="84"/>
      <c r="L104" s="84"/>
      <c r="M104" s="84" t="s">
        <v>152</v>
      </c>
      <c r="N104" s="84"/>
      <c r="O104" s="86"/>
      <c r="P104" s="86"/>
      <c r="Q104" s="86"/>
      <c r="R104" s="86"/>
      <c r="S104" s="86"/>
      <c r="T104" s="86"/>
      <c r="U104" s="86"/>
      <c r="V104" s="79"/>
      <c r="W104" s="79"/>
      <c r="X104" s="79"/>
      <c r="Y104" s="87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>
        <v>1</v>
      </c>
      <c r="BC104" s="79"/>
      <c r="BD104" s="79"/>
      <c r="BE104" s="79"/>
      <c r="BF104" s="87"/>
      <c r="BG104" s="87" t="s">
        <v>152</v>
      </c>
      <c r="BH104" s="79"/>
      <c r="BI104" s="79"/>
      <c r="BJ104" s="8">
        <f t="shared" si="3"/>
        <v>1</v>
      </c>
      <c r="BK104" s="46"/>
      <c r="BL104" s="41"/>
    </row>
    <row r="105" spans="1:64" ht="15.75" customHeight="1" x14ac:dyDescent="0.25">
      <c r="A105" s="5" t="s">
        <v>156</v>
      </c>
      <c r="B105" s="84"/>
      <c r="C105" s="84"/>
      <c r="D105" s="84"/>
      <c r="E105" s="84"/>
      <c r="F105" s="84"/>
      <c r="G105" s="84"/>
      <c r="H105" s="84"/>
      <c r="I105" s="85"/>
      <c r="J105" s="84"/>
      <c r="K105" s="84"/>
      <c r="L105" s="84"/>
      <c r="M105" s="84"/>
      <c r="N105" s="84"/>
      <c r="O105" s="86"/>
      <c r="P105" s="86"/>
      <c r="Q105" s="86"/>
      <c r="R105" s="86"/>
      <c r="S105" s="86"/>
      <c r="T105" s="86"/>
      <c r="U105" s="86"/>
      <c r="V105" s="79"/>
      <c r="W105" s="79"/>
      <c r="X105" s="79"/>
      <c r="Y105" s="87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87">
        <v>1</v>
      </c>
      <c r="BG105" s="87" t="s">
        <v>152</v>
      </c>
      <c r="BH105" s="79"/>
      <c r="BI105" s="79"/>
      <c r="BJ105" s="8">
        <f t="shared" si="3"/>
        <v>1</v>
      </c>
      <c r="BK105" s="46"/>
      <c r="BL105" s="41"/>
    </row>
    <row r="106" spans="1:64" ht="15.75" customHeight="1" x14ac:dyDescent="0.25">
      <c r="A106" s="5" t="s">
        <v>97</v>
      </c>
      <c r="B106" s="84"/>
      <c r="C106" s="84"/>
      <c r="D106" s="84"/>
      <c r="E106" s="84"/>
      <c r="F106" s="84"/>
      <c r="G106" s="84"/>
      <c r="H106" s="84"/>
      <c r="I106" s="85"/>
      <c r="J106" s="84"/>
      <c r="K106" s="84"/>
      <c r="L106" s="84"/>
      <c r="M106" s="84"/>
      <c r="N106" s="84"/>
      <c r="O106" s="86"/>
      <c r="P106" s="86"/>
      <c r="Q106" s="86"/>
      <c r="R106" s="86"/>
      <c r="S106" s="86"/>
      <c r="T106" s="86"/>
      <c r="U106" s="86"/>
      <c r="V106" s="79"/>
      <c r="W106" s="79">
        <v>1</v>
      </c>
      <c r="X106" s="79"/>
      <c r="Y106" s="87"/>
      <c r="Z106" s="79"/>
      <c r="AA106" s="79"/>
      <c r="AB106" s="79">
        <v>1</v>
      </c>
      <c r="AC106" s="79">
        <v>1</v>
      </c>
      <c r="AD106" s="79">
        <v>1</v>
      </c>
      <c r="AE106" s="79"/>
      <c r="AF106" s="79"/>
      <c r="AG106" s="79"/>
      <c r="AH106" s="79"/>
      <c r="AI106" s="79"/>
      <c r="AJ106" s="79"/>
      <c r="AK106" s="79">
        <v>2</v>
      </c>
      <c r="AL106" s="79"/>
      <c r="AM106" s="79"/>
      <c r="AN106" s="79">
        <v>1</v>
      </c>
      <c r="AO106" s="79">
        <v>1</v>
      </c>
      <c r="AP106" s="79"/>
      <c r="AQ106" s="79"/>
      <c r="AR106" s="79"/>
      <c r="AS106" s="79">
        <v>1</v>
      </c>
      <c r="AT106" s="79"/>
      <c r="AU106" s="79"/>
      <c r="AV106" s="79">
        <v>1</v>
      </c>
      <c r="AW106" s="79">
        <v>1</v>
      </c>
      <c r="AX106" s="79"/>
      <c r="AY106" s="79"/>
      <c r="AZ106" s="79"/>
      <c r="BA106" s="79"/>
      <c r="BB106" s="79"/>
      <c r="BC106" s="79"/>
      <c r="BD106" s="79"/>
      <c r="BE106" s="79"/>
      <c r="BF106" s="87"/>
      <c r="BG106" s="87"/>
      <c r="BH106" s="79"/>
      <c r="BI106" s="79" t="s">
        <v>152</v>
      </c>
      <c r="BJ106" s="8">
        <f t="shared" si="3"/>
        <v>11</v>
      </c>
      <c r="BK106" s="46"/>
      <c r="BL106" s="41"/>
    </row>
    <row r="107" spans="1:64" ht="15.75" customHeight="1" x14ac:dyDescent="0.25">
      <c r="A107" s="5" t="s">
        <v>98</v>
      </c>
      <c r="B107" s="84"/>
      <c r="C107" s="84"/>
      <c r="D107" s="84"/>
      <c r="E107" s="84"/>
      <c r="F107" s="84"/>
      <c r="G107" s="84"/>
      <c r="H107" s="84"/>
      <c r="I107" s="85"/>
      <c r="J107" s="84"/>
      <c r="K107" s="84"/>
      <c r="L107" s="84"/>
      <c r="M107" s="84"/>
      <c r="N107" s="84">
        <v>1</v>
      </c>
      <c r="O107" s="86"/>
      <c r="P107" s="86">
        <v>1</v>
      </c>
      <c r="Q107" s="86"/>
      <c r="R107" s="86"/>
      <c r="S107" s="86"/>
      <c r="T107" s="86"/>
      <c r="U107" s="86">
        <v>2</v>
      </c>
      <c r="V107" s="79">
        <v>1</v>
      </c>
      <c r="W107" s="79"/>
      <c r="X107" s="79"/>
      <c r="Y107" s="87"/>
      <c r="Z107" s="79">
        <v>1</v>
      </c>
      <c r="AA107" s="79"/>
      <c r="AB107" s="79"/>
      <c r="AC107" s="79">
        <v>2</v>
      </c>
      <c r="AD107" s="79"/>
      <c r="AE107" s="79"/>
      <c r="AF107" s="79"/>
      <c r="AG107" s="79"/>
      <c r="AH107" s="79"/>
      <c r="AI107" s="79"/>
      <c r="AJ107" s="79">
        <v>1</v>
      </c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>
        <v>1</v>
      </c>
      <c r="AV107" s="79"/>
      <c r="AW107" s="79">
        <v>2</v>
      </c>
      <c r="AX107" s="79"/>
      <c r="AY107" s="79">
        <v>1</v>
      </c>
      <c r="AZ107" s="79"/>
      <c r="BA107" s="79">
        <v>1</v>
      </c>
      <c r="BB107" s="79">
        <v>1</v>
      </c>
      <c r="BC107" s="79">
        <v>1</v>
      </c>
      <c r="BD107" s="79">
        <v>3</v>
      </c>
      <c r="BE107" s="79">
        <v>5</v>
      </c>
      <c r="BF107" s="87">
        <v>5</v>
      </c>
      <c r="BG107" s="87">
        <v>4</v>
      </c>
      <c r="BH107" s="79">
        <v>5</v>
      </c>
      <c r="BI107" s="79">
        <v>4</v>
      </c>
      <c r="BJ107" s="8">
        <f t="shared" si="3"/>
        <v>42</v>
      </c>
      <c r="BK107" s="46"/>
      <c r="BL107" s="41"/>
    </row>
    <row r="108" spans="1:64" ht="15.75" customHeight="1" x14ac:dyDescent="0.25">
      <c r="A108" s="5" t="s">
        <v>99</v>
      </c>
      <c r="B108" s="84"/>
      <c r="C108" s="84"/>
      <c r="D108" s="84"/>
      <c r="E108" s="84"/>
      <c r="F108" s="84"/>
      <c r="G108" s="84"/>
      <c r="H108" s="84"/>
      <c r="I108" s="85"/>
      <c r="J108" s="84">
        <v>1</v>
      </c>
      <c r="K108" s="84">
        <v>3</v>
      </c>
      <c r="L108" s="84"/>
      <c r="M108" s="84">
        <v>3</v>
      </c>
      <c r="N108" s="84">
        <v>3</v>
      </c>
      <c r="O108" s="86">
        <v>7</v>
      </c>
      <c r="P108" s="86">
        <v>2</v>
      </c>
      <c r="Q108" s="86"/>
      <c r="R108" s="86">
        <v>3</v>
      </c>
      <c r="S108" s="86">
        <v>11</v>
      </c>
      <c r="T108" s="86">
        <v>1</v>
      </c>
      <c r="U108" s="86">
        <v>5</v>
      </c>
      <c r="V108" s="79">
        <v>6</v>
      </c>
      <c r="W108" s="79">
        <v>6</v>
      </c>
      <c r="X108" s="79">
        <v>10</v>
      </c>
      <c r="Y108" s="87">
        <v>3</v>
      </c>
      <c r="Z108" s="79">
        <v>3</v>
      </c>
      <c r="AA108" s="79"/>
      <c r="AB108" s="79">
        <v>4</v>
      </c>
      <c r="AC108" s="79">
        <v>2</v>
      </c>
      <c r="AD108" s="79">
        <v>19</v>
      </c>
      <c r="AE108" s="79">
        <v>17</v>
      </c>
      <c r="AF108" s="79">
        <v>15</v>
      </c>
      <c r="AG108" s="79">
        <v>11</v>
      </c>
      <c r="AH108" s="79">
        <v>21</v>
      </c>
      <c r="AI108" s="79">
        <v>19</v>
      </c>
      <c r="AJ108" s="79">
        <v>14</v>
      </c>
      <c r="AK108" s="79">
        <v>9</v>
      </c>
      <c r="AL108" s="79">
        <v>2</v>
      </c>
      <c r="AM108" s="79">
        <v>4</v>
      </c>
      <c r="AN108" s="79">
        <v>7</v>
      </c>
      <c r="AO108" s="79">
        <v>5</v>
      </c>
      <c r="AP108" s="79">
        <v>13</v>
      </c>
      <c r="AQ108" s="79">
        <v>4</v>
      </c>
      <c r="AR108" s="79">
        <v>8</v>
      </c>
      <c r="AS108" s="79">
        <v>3</v>
      </c>
      <c r="AT108" s="79">
        <v>7</v>
      </c>
      <c r="AU108" s="79">
        <v>8</v>
      </c>
      <c r="AV108" s="79">
        <v>4</v>
      </c>
      <c r="AW108" s="79">
        <v>3</v>
      </c>
      <c r="AX108" s="79">
        <v>7</v>
      </c>
      <c r="AY108" s="79">
        <v>5</v>
      </c>
      <c r="AZ108" s="79">
        <v>4</v>
      </c>
      <c r="BA108" s="79">
        <v>1</v>
      </c>
      <c r="BB108" s="79">
        <v>6</v>
      </c>
      <c r="BC108" s="79">
        <v>3</v>
      </c>
      <c r="BD108" s="79">
        <v>2</v>
      </c>
      <c r="BE108" s="79">
        <v>2</v>
      </c>
      <c r="BF108" s="87">
        <v>4</v>
      </c>
      <c r="BG108" s="87">
        <v>1</v>
      </c>
      <c r="BH108" s="79">
        <v>5</v>
      </c>
      <c r="BI108" s="79">
        <v>2</v>
      </c>
      <c r="BJ108" s="8">
        <f t="shared" si="3"/>
        <v>308</v>
      </c>
      <c r="BK108" s="46"/>
      <c r="BL108" s="41"/>
    </row>
    <row r="109" spans="1:64" ht="15.75" customHeight="1" x14ac:dyDescent="0.25">
      <c r="A109" s="5" t="s">
        <v>167</v>
      </c>
      <c r="B109" s="84"/>
      <c r="C109" s="84"/>
      <c r="D109" s="84"/>
      <c r="E109" s="84"/>
      <c r="F109" s="84"/>
      <c r="G109" s="84"/>
      <c r="H109" s="84"/>
      <c r="I109" s="85"/>
      <c r="J109" s="79">
        <v>18</v>
      </c>
      <c r="K109" s="79">
        <v>22</v>
      </c>
      <c r="L109" s="79">
        <v>22</v>
      </c>
      <c r="M109" s="79">
        <v>23</v>
      </c>
      <c r="N109" s="79">
        <v>9</v>
      </c>
      <c r="O109" s="79">
        <v>29</v>
      </c>
      <c r="P109" s="79">
        <v>23</v>
      </c>
      <c r="Q109" s="79">
        <v>32</v>
      </c>
      <c r="R109" s="79">
        <v>22</v>
      </c>
      <c r="S109" s="79">
        <v>22</v>
      </c>
      <c r="T109" s="79">
        <v>34</v>
      </c>
      <c r="U109" s="79">
        <v>34</v>
      </c>
      <c r="V109" s="79">
        <v>24</v>
      </c>
      <c r="W109" s="79">
        <v>19</v>
      </c>
      <c r="X109" s="79">
        <v>25</v>
      </c>
      <c r="Y109" s="79">
        <v>62</v>
      </c>
      <c r="Z109" s="79">
        <v>65</v>
      </c>
      <c r="AA109" s="79">
        <v>74</v>
      </c>
      <c r="AB109" s="79">
        <v>76</v>
      </c>
      <c r="AC109" s="79">
        <v>86</v>
      </c>
      <c r="AD109" s="79">
        <v>73</v>
      </c>
      <c r="AE109" s="79">
        <v>55</v>
      </c>
      <c r="AF109" s="79">
        <v>104</v>
      </c>
      <c r="AG109" s="79">
        <v>49</v>
      </c>
      <c r="AH109" s="79">
        <v>45</v>
      </c>
      <c r="AI109" s="79">
        <v>60</v>
      </c>
      <c r="AJ109" s="79">
        <v>31</v>
      </c>
      <c r="AK109" s="79">
        <v>55</v>
      </c>
      <c r="AL109" s="79">
        <v>47</v>
      </c>
      <c r="AM109" s="79">
        <v>70</v>
      </c>
      <c r="AN109" s="79">
        <v>43</v>
      </c>
      <c r="AO109" s="79">
        <v>73</v>
      </c>
      <c r="AP109" s="79">
        <v>91</v>
      </c>
      <c r="AQ109" s="79">
        <v>34</v>
      </c>
      <c r="AR109" s="79">
        <v>73</v>
      </c>
      <c r="AS109" s="79">
        <v>188</v>
      </c>
      <c r="AT109" s="79">
        <v>72</v>
      </c>
      <c r="AU109" s="79">
        <v>175</v>
      </c>
      <c r="AV109" s="79">
        <v>144</v>
      </c>
      <c r="AW109" s="79">
        <v>103</v>
      </c>
      <c r="AX109" s="79">
        <v>165</v>
      </c>
      <c r="AY109" s="79">
        <v>118</v>
      </c>
      <c r="AZ109" s="79">
        <v>122</v>
      </c>
      <c r="BA109" s="79">
        <v>142</v>
      </c>
      <c r="BB109" s="79">
        <v>107</v>
      </c>
      <c r="BC109" s="79">
        <v>117</v>
      </c>
      <c r="BD109" s="79">
        <v>78</v>
      </c>
      <c r="BE109" s="79">
        <v>230</v>
      </c>
      <c r="BF109" s="87">
        <v>167</v>
      </c>
      <c r="BG109" s="87">
        <v>185</v>
      </c>
      <c r="BH109" s="79">
        <v>163</v>
      </c>
      <c r="BI109" s="79">
        <v>106</v>
      </c>
      <c r="BJ109" s="8">
        <f t="shared" si="3"/>
        <v>4006</v>
      </c>
      <c r="BK109" s="46"/>
      <c r="BL109" s="41"/>
    </row>
    <row r="110" spans="1:64" ht="15.75" customHeight="1" x14ac:dyDescent="0.25">
      <c r="A110" s="5" t="s">
        <v>100</v>
      </c>
      <c r="B110" s="84">
        <v>4</v>
      </c>
      <c r="C110" s="84"/>
      <c r="D110" s="84">
        <v>1</v>
      </c>
      <c r="E110" s="84"/>
      <c r="F110" s="84">
        <v>1</v>
      </c>
      <c r="G110" s="84">
        <v>1</v>
      </c>
      <c r="H110" s="84">
        <v>5</v>
      </c>
      <c r="I110" s="85"/>
      <c r="J110" s="84">
        <v>98</v>
      </c>
      <c r="K110" s="84">
        <v>405</v>
      </c>
      <c r="L110" s="84">
        <v>501</v>
      </c>
      <c r="M110" s="84">
        <v>996</v>
      </c>
      <c r="N110" s="84">
        <v>555</v>
      </c>
      <c r="O110" s="86">
        <v>273</v>
      </c>
      <c r="P110" s="86">
        <v>610</v>
      </c>
      <c r="Q110" s="86">
        <v>742</v>
      </c>
      <c r="R110" s="86">
        <v>550</v>
      </c>
      <c r="S110" s="86">
        <v>878</v>
      </c>
      <c r="T110" s="86">
        <v>772</v>
      </c>
      <c r="U110" s="86">
        <v>987</v>
      </c>
      <c r="V110" s="79">
        <v>1071</v>
      </c>
      <c r="W110" s="79">
        <v>423</v>
      </c>
      <c r="X110" s="79">
        <v>727</v>
      </c>
      <c r="Y110" s="87">
        <v>481</v>
      </c>
      <c r="Z110" s="79">
        <v>907</v>
      </c>
      <c r="AA110" s="79">
        <v>385</v>
      </c>
      <c r="AB110" s="79">
        <v>1012</v>
      </c>
      <c r="AC110" s="79">
        <v>495</v>
      </c>
      <c r="AD110" s="79">
        <v>1093</v>
      </c>
      <c r="AE110" s="79">
        <v>1958</v>
      </c>
      <c r="AF110" s="79">
        <v>1408</v>
      </c>
      <c r="AG110" s="79">
        <v>913</v>
      </c>
      <c r="AH110" s="79">
        <v>1193</v>
      </c>
      <c r="AI110" s="79">
        <v>1735</v>
      </c>
      <c r="AJ110" s="79">
        <v>1107</v>
      </c>
      <c r="AK110" s="79">
        <v>1358</v>
      </c>
      <c r="AL110" s="79">
        <v>890</v>
      </c>
      <c r="AM110" s="79">
        <v>895</v>
      </c>
      <c r="AN110" s="79">
        <v>1182</v>
      </c>
      <c r="AO110" s="79">
        <v>1016</v>
      </c>
      <c r="AP110" s="79">
        <v>1264</v>
      </c>
      <c r="AQ110" s="79">
        <v>478</v>
      </c>
      <c r="AR110" s="79">
        <v>697</v>
      </c>
      <c r="AS110" s="79">
        <v>727</v>
      </c>
      <c r="AT110" s="79">
        <v>1019</v>
      </c>
      <c r="AU110" s="79">
        <v>1035</v>
      </c>
      <c r="AV110" s="79">
        <v>855</v>
      </c>
      <c r="AW110" s="79">
        <v>403</v>
      </c>
      <c r="AX110" s="79">
        <v>1322</v>
      </c>
      <c r="AY110" s="79">
        <v>434</v>
      </c>
      <c r="AZ110" s="79">
        <v>609</v>
      </c>
      <c r="BA110" s="79">
        <v>349</v>
      </c>
      <c r="BB110" s="79">
        <v>470</v>
      </c>
      <c r="BC110" s="79">
        <v>243</v>
      </c>
      <c r="BD110" s="79">
        <v>260</v>
      </c>
      <c r="BE110" s="79">
        <v>455</v>
      </c>
      <c r="BF110" s="87">
        <v>555</v>
      </c>
      <c r="BG110" s="87">
        <v>177</v>
      </c>
      <c r="BH110" s="79">
        <v>554</v>
      </c>
      <c r="BI110" s="79">
        <v>666</v>
      </c>
      <c r="BJ110" s="8">
        <f t="shared" si="3"/>
        <v>40200</v>
      </c>
      <c r="BK110" s="46"/>
      <c r="BL110" s="41"/>
    </row>
    <row r="111" spans="1:64" ht="15.75" customHeight="1" x14ac:dyDescent="0.25">
      <c r="A111" s="5" t="s">
        <v>101</v>
      </c>
      <c r="B111" s="84"/>
      <c r="C111" s="84"/>
      <c r="D111" s="84"/>
      <c r="E111" s="84"/>
      <c r="F111" s="84"/>
      <c r="G111" s="84"/>
      <c r="H111" s="84"/>
      <c r="I111" s="85"/>
      <c r="J111" s="84">
        <v>372</v>
      </c>
      <c r="K111" s="84">
        <v>379</v>
      </c>
      <c r="L111" s="84">
        <v>268</v>
      </c>
      <c r="M111" s="84">
        <v>1970</v>
      </c>
      <c r="N111" s="84">
        <v>1899</v>
      </c>
      <c r="O111" s="86">
        <v>2666</v>
      </c>
      <c r="P111" s="86">
        <v>2157</v>
      </c>
      <c r="Q111" s="86">
        <v>1651</v>
      </c>
      <c r="R111" s="86">
        <v>1075</v>
      </c>
      <c r="S111" s="86">
        <v>859</v>
      </c>
      <c r="T111" s="86">
        <v>587</v>
      </c>
      <c r="U111" s="86">
        <v>2054</v>
      </c>
      <c r="V111" s="79">
        <v>2032</v>
      </c>
      <c r="W111" s="79">
        <v>1409</v>
      </c>
      <c r="X111" s="79">
        <v>1815</v>
      </c>
      <c r="Y111" s="87">
        <v>1031</v>
      </c>
      <c r="Z111" s="79">
        <v>580</v>
      </c>
      <c r="AA111" s="79">
        <v>782</v>
      </c>
      <c r="AB111" s="79">
        <v>327</v>
      </c>
      <c r="AC111" s="79">
        <v>1373</v>
      </c>
      <c r="AD111" s="79">
        <v>3472</v>
      </c>
      <c r="AE111" s="79">
        <v>4491</v>
      </c>
      <c r="AF111" s="79">
        <v>2273</v>
      </c>
      <c r="AG111" s="79">
        <v>3165</v>
      </c>
      <c r="AH111" s="79">
        <v>3256</v>
      </c>
      <c r="AI111" s="79">
        <v>1424</v>
      </c>
      <c r="AJ111" s="79">
        <v>2909</v>
      </c>
      <c r="AK111" s="79">
        <v>1470</v>
      </c>
      <c r="AL111" s="79">
        <v>785</v>
      </c>
      <c r="AM111" s="79">
        <v>1869</v>
      </c>
      <c r="AN111" s="79">
        <v>1489</v>
      </c>
      <c r="AO111" s="79">
        <v>2186</v>
      </c>
      <c r="AP111" s="79">
        <v>2705</v>
      </c>
      <c r="AQ111" s="79">
        <v>609</v>
      </c>
      <c r="AR111" s="79">
        <v>1169</v>
      </c>
      <c r="AS111" s="79">
        <v>1789</v>
      </c>
      <c r="AT111" s="79">
        <v>4145</v>
      </c>
      <c r="AU111" s="79">
        <v>862</v>
      </c>
      <c r="AV111" s="79">
        <v>2228</v>
      </c>
      <c r="AW111" s="79">
        <v>2635</v>
      </c>
      <c r="AX111" s="79">
        <v>610</v>
      </c>
      <c r="AY111" s="79">
        <v>619</v>
      </c>
      <c r="AZ111" s="79">
        <v>467</v>
      </c>
      <c r="BA111" s="79">
        <v>2211</v>
      </c>
      <c r="BB111" s="79">
        <v>719</v>
      </c>
      <c r="BC111" s="79">
        <v>1120</v>
      </c>
      <c r="BD111" s="79">
        <v>3140</v>
      </c>
      <c r="BE111" s="79">
        <v>2969</v>
      </c>
      <c r="BF111" s="87">
        <v>2549</v>
      </c>
      <c r="BG111" s="87">
        <v>1518</v>
      </c>
      <c r="BH111" s="79">
        <v>2465</v>
      </c>
      <c r="BI111" s="79">
        <v>5319</v>
      </c>
      <c r="BJ111" s="8">
        <f t="shared" si="3"/>
        <v>93923</v>
      </c>
      <c r="BK111" s="46"/>
      <c r="BL111" s="41"/>
    </row>
    <row r="112" spans="1:64" ht="15.75" customHeight="1" x14ac:dyDescent="0.25">
      <c r="A112" s="5" t="s">
        <v>102</v>
      </c>
      <c r="B112" s="84"/>
      <c r="C112" s="84"/>
      <c r="D112" s="84"/>
      <c r="E112" s="84"/>
      <c r="F112" s="84"/>
      <c r="G112" s="84"/>
      <c r="H112" s="84"/>
      <c r="I112" s="85"/>
      <c r="J112" s="84"/>
      <c r="K112" s="84">
        <v>1</v>
      </c>
      <c r="L112" s="84"/>
      <c r="M112" s="84"/>
      <c r="N112" s="84"/>
      <c r="O112" s="86"/>
      <c r="P112" s="86"/>
      <c r="Q112" s="86"/>
      <c r="R112" s="86"/>
      <c r="S112" s="86"/>
      <c r="T112" s="86"/>
      <c r="U112" s="86"/>
      <c r="V112" s="79"/>
      <c r="W112" s="79"/>
      <c r="X112" s="79"/>
      <c r="Y112" s="87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>
        <v>2</v>
      </c>
      <c r="BE112" s="79">
        <v>2</v>
      </c>
      <c r="BF112" s="87">
        <v>1</v>
      </c>
      <c r="BG112" s="87" t="s">
        <v>152</v>
      </c>
      <c r="BH112" s="79">
        <v>1</v>
      </c>
      <c r="BI112" s="79">
        <v>1</v>
      </c>
      <c r="BJ112" s="8">
        <f t="shared" si="3"/>
        <v>8</v>
      </c>
      <c r="BK112" s="46"/>
      <c r="BL112" s="41"/>
    </row>
    <row r="113" spans="1:64" ht="15.75" customHeight="1" x14ac:dyDescent="0.25">
      <c r="A113" s="5" t="s">
        <v>103</v>
      </c>
      <c r="B113" s="84">
        <v>2</v>
      </c>
      <c r="C113" s="84"/>
      <c r="D113" s="84">
        <v>1</v>
      </c>
      <c r="E113" s="84"/>
      <c r="F113" s="84">
        <v>5</v>
      </c>
      <c r="G113" s="84">
        <v>1</v>
      </c>
      <c r="H113" s="84">
        <v>9</v>
      </c>
      <c r="I113" s="85"/>
      <c r="J113" s="84">
        <v>14</v>
      </c>
      <c r="K113" s="84">
        <v>26</v>
      </c>
      <c r="L113" s="84">
        <v>31</v>
      </c>
      <c r="M113" s="84">
        <v>43</v>
      </c>
      <c r="N113" s="84">
        <v>31</v>
      </c>
      <c r="O113" s="86">
        <v>5</v>
      </c>
      <c r="P113" s="86">
        <v>15</v>
      </c>
      <c r="Q113" s="86">
        <v>22</v>
      </c>
      <c r="R113" s="86">
        <v>19</v>
      </c>
      <c r="S113" s="86">
        <v>46</v>
      </c>
      <c r="T113" s="86">
        <v>38</v>
      </c>
      <c r="U113" s="86">
        <v>54</v>
      </c>
      <c r="V113" s="79">
        <v>52</v>
      </c>
      <c r="W113" s="79">
        <v>18</v>
      </c>
      <c r="X113" s="79">
        <v>13</v>
      </c>
      <c r="Y113" s="87">
        <v>16</v>
      </c>
      <c r="Z113" s="79">
        <v>20</v>
      </c>
      <c r="AA113" s="79">
        <v>12</v>
      </c>
      <c r="AB113" s="79">
        <v>20</v>
      </c>
      <c r="AC113" s="79">
        <v>14</v>
      </c>
      <c r="AD113" s="79">
        <v>46</v>
      </c>
      <c r="AE113" s="79">
        <v>28</v>
      </c>
      <c r="AF113" s="79">
        <v>40</v>
      </c>
      <c r="AG113" s="79">
        <v>38</v>
      </c>
      <c r="AH113" s="79">
        <v>22</v>
      </c>
      <c r="AI113" s="79">
        <v>41</v>
      </c>
      <c r="AJ113" s="79">
        <v>48</v>
      </c>
      <c r="AK113" s="79">
        <v>49</v>
      </c>
      <c r="AL113" s="79">
        <v>35</v>
      </c>
      <c r="AM113" s="79">
        <v>17</v>
      </c>
      <c r="AN113" s="79">
        <v>33</v>
      </c>
      <c r="AO113" s="79">
        <v>27</v>
      </c>
      <c r="AP113" s="79">
        <v>36</v>
      </c>
      <c r="AQ113" s="79">
        <v>27</v>
      </c>
      <c r="AR113" s="79">
        <v>25</v>
      </c>
      <c r="AS113" s="79">
        <v>34</v>
      </c>
      <c r="AT113" s="79">
        <v>55</v>
      </c>
      <c r="AU113" s="79">
        <v>49</v>
      </c>
      <c r="AV113" s="79">
        <v>57</v>
      </c>
      <c r="AW113" s="79">
        <v>11</v>
      </c>
      <c r="AX113" s="79">
        <v>79</v>
      </c>
      <c r="AY113" s="79">
        <v>25</v>
      </c>
      <c r="AZ113" s="79">
        <v>20</v>
      </c>
      <c r="BA113" s="79">
        <v>4</v>
      </c>
      <c r="BB113" s="79">
        <v>20</v>
      </c>
      <c r="BC113" s="79">
        <v>11</v>
      </c>
      <c r="BD113" s="79">
        <v>9</v>
      </c>
      <c r="BE113" s="79">
        <v>11</v>
      </c>
      <c r="BF113" s="87">
        <v>20</v>
      </c>
      <c r="BG113" s="87">
        <v>12</v>
      </c>
      <c r="BH113" s="79">
        <v>6</v>
      </c>
      <c r="BI113" s="79">
        <v>17</v>
      </c>
      <c r="BJ113" s="8">
        <f t="shared" si="3"/>
        <v>1479</v>
      </c>
      <c r="BK113" s="46"/>
      <c r="BL113" s="41"/>
    </row>
    <row r="114" spans="1:64" ht="15.75" customHeight="1" x14ac:dyDescent="0.25">
      <c r="A114" s="1" t="s">
        <v>104</v>
      </c>
      <c r="B114" s="84"/>
      <c r="C114" s="84"/>
      <c r="D114" s="84"/>
      <c r="E114" s="84"/>
      <c r="F114" s="84"/>
      <c r="G114" s="84"/>
      <c r="H114" s="84"/>
      <c r="I114" s="85"/>
      <c r="J114" s="84"/>
      <c r="K114" s="84"/>
      <c r="L114" s="84"/>
      <c r="M114" s="84"/>
      <c r="N114" s="84"/>
      <c r="O114" s="86"/>
      <c r="P114" s="86"/>
      <c r="Q114" s="86"/>
      <c r="R114" s="86"/>
      <c r="S114" s="86"/>
      <c r="T114" s="86"/>
      <c r="U114" s="86"/>
      <c r="V114" s="79">
        <v>1</v>
      </c>
      <c r="W114" s="79">
        <v>1</v>
      </c>
      <c r="X114" s="79">
        <v>1</v>
      </c>
      <c r="Y114" s="87"/>
      <c r="Z114" s="79"/>
      <c r="AA114" s="79"/>
      <c r="AB114" s="79"/>
      <c r="AC114" s="79"/>
      <c r="AD114" s="79">
        <v>3</v>
      </c>
      <c r="AE114" s="79">
        <v>1</v>
      </c>
      <c r="AF114" s="79"/>
      <c r="AG114" s="79">
        <v>2</v>
      </c>
      <c r="AH114" s="79"/>
      <c r="AI114" s="79"/>
      <c r="AJ114" s="79"/>
      <c r="AK114" s="79">
        <v>1</v>
      </c>
      <c r="AL114" s="79"/>
      <c r="AM114" s="79"/>
      <c r="AN114" s="79">
        <v>2</v>
      </c>
      <c r="AO114" s="79"/>
      <c r="AP114" s="79">
        <v>2</v>
      </c>
      <c r="AQ114" s="79">
        <v>1</v>
      </c>
      <c r="AR114" s="79"/>
      <c r="AS114" s="79"/>
      <c r="AT114" s="79"/>
      <c r="AU114" s="79">
        <v>1</v>
      </c>
      <c r="AV114" s="79"/>
      <c r="AW114" s="79"/>
      <c r="AX114" s="79"/>
      <c r="AY114" s="79"/>
      <c r="AZ114" s="79"/>
      <c r="BA114" s="79">
        <v>2</v>
      </c>
      <c r="BB114" s="79">
        <v>2</v>
      </c>
      <c r="BC114" s="79">
        <v>2</v>
      </c>
      <c r="BD114" s="79"/>
      <c r="BE114" s="79">
        <v>2</v>
      </c>
      <c r="BF114" s="87">
        <v>3</v>
      </c>
      <c r="BG114" s="87" t="s">
        <v>152</v>
      </c>
      <c r="BH114" s="79"/>
      <c r="BI114" s="79">
        <v>1</v>
      </c>
      <c r="BJ114" s="8">
        <f t="shared" si="3"/>
        <v>28</v>
      </c>
      <c r="BK114" s="46"/>
      <c r="BL114" s="41"/>
    </row>
    <row r="115" spans="1:64" ht="15.75" customHeight="1" x14ac:dyDescent="0.25">
      <c r="A115" s="5" t="s">
        <v>105</v>
      </c>
      <c r="B115" s="84">
        <v>4</v>
      </c>
      <c r="C115" s="84"/>
      <c r="D115" s="84"/>
      <c r="E115" s="84"/>
      <c r="F115" s="84"/>
      <c r="G115" s="84"/>
      <c r="H115" s="84">
        <v>5</v>
      </c>
      <c r="I115" s="85"/>
      <c r="J115" s="84">
        <v>44</v>
      </c>
      <c r="K115" s="84">
        <v>85</v>
      </c>
      <c r="L115" s="84">
        <v>148</v>
      </c>
      <c r="M115" s="84">
        <v>302</v>
      </c>
      <c r="N115" s="84">
        <v>210</v>
      </c>
      <c r="O115" s="86">
        <v>62</v>
      </c>
      <c r="P115" s="86">
        <v>172</v>
      </c>
      <c r="Q115" s="86">
        <v>122</v>
      </c>
      <c r="R115" s="86">
        <v>209</v>
      </c>
      <c r="S115" s="86">
        <v>285</v>
      </c>
      <c r="T115" s="86">
        <v>157</v>
      </c>
      <c r="U115" s="86">
        <v>314</v>
      </c>
      <c r="V115" s="79">
        <v>309</v>
      </c>
      <c r="W115" s="79">
        <v>80</v>
      </c>
      <c r="X115" s="79">
        <v>150</v>
      </c>
      <c r="Y115" s="87">
        <v>77</v>
      </c>
      <c r="Z115" s="79">
        <v>146</v>
      </c>
      <c r="AA115" s="79">
        <v>37</v>
      </c>
      <c r="AB115" s="79">
        <v>250</v>
      </c>
      <c r="AC115" s="79">
        <v>55</v>
      </c>
      <c r="AD115" s="79">
        <v>268</v>
      </c>
      <c r="AE115" s="79">
        <v>305</v>
      </c>
      <c r="AF115" s="79">
        <v>164</v>
      </c>
      <c r="AG115" s="79">
        <v>124</v>
      </c>
      <c r="AH115" s="79">
        <v>96</v>
      </c>
      <c r="AI115" s="79">
        <v>165</v>
      </c>
      <c r="AJ115" s="79">
        <v>189</v>
      </c>
      <c r="AK115" s="79">
        <v>138</v>
      </c>
      <c r="AL115" s="79">
        <v>112</v>
      </c>
      <c r="AM115" s="79">
        <v>95</v>
      </c>
      <c r="AN115" s="79">
        <v>182</v>
      </c>
      <c r="AO115" s="79">
        <v>139</v>
      </c>
      <c r="AP115" s="79">
        <v>140</v>
      </c>
      <c r="AQ115" s="79">
        <v>153</v>
      </c>
      <c r="AR115" s="79">
        <v>109</v>
      </c>
      <c r="AS115" s="79">
        <v>63</v>
      </c>
      <c r="AT115" s="79">
        <v>81</v>
      </c>
      <c r="AU115" s="79">
        <v>152</v>
      </c>
      <c r="AV115" s="79">
        <v>124</v>
      </c>
      <c r="AW115" s="79">
        <v>36</v>
      </c>
      <c r="AX115" s="79">
        <v>132</v>
      </c>
      <c r="AY115" s="79">
        <v>55</v>
      </c>
      <c r="AZ115" s="79">
        <v>106</v>
      </c>
      <c r="BA115" s="79">
        <v>34</v>
      </c>
      <c r="BB115" s="79">
        <v>83</v>
      </c>
      <c r="BC115" s="79">
        <v>36</v>
      </c>
      <c r="BD115" s="79">
        <v>26</v>
      </c>
      <c r="BE115" s="79">
        <v>20</v>
      </c>
      <c r="BF115" s="87">
        <v>50</v>
      </c>
      <c r="BG115" s="87">
        <v>24</v>
      </c>
      <c r="BH115" s="79">
        <v>48</v>
      </c>
      <c r="BI115" s="79">
        <v>59</v>
      </c>
      <c r="BJ115" s="8">
        <f t="shared" si="3"/>
        <v>6731</v>
      </c>
      <c r="BK115" s="46"/>
      <c r="BL115" s="41"/>
    </row>
    <row r="116" spans="1:64" ht="15.75" customHeight="1" x14ac:dyDescent="0.25">
      <c r="A116" s="1" t="s">
        <v>106</v>
      </c>
      <c r="B116" s="84"/>
      <c r="C116" s="84"/>
      <c r="D116" s="84"/>
      <c r="E116" s="84"/>
      <c r="F116" s="84"/>
      <c r="G116" s="84"/>
      <c r="H116" s="84"/>
      <c r="I116" s="85"/>
      <c r="J116" s="84"/>
      <c r="K116" s="84"/>
      <c r="L116" s="84"/>
      <c r="M116" s="84"/>
      <c r="N116" s="84"/>
      <c r="O116" s="86"/>
      <c r="P116" s="86"/>
      <c r="Q116" s="86"/>
      <c r="R116" s="86"/>
      <c r="S116" s="86"/>
      <c r="T116" s="86"/>
      <c r="U116" s="86"/>
      <c r="V116" s="79"/>
      <c r="W116" s="79"/>
      <c r="X116" s="79"/>
      <c r="Y116" s="87"/>
      <c r="Z116" s="79"/>
      <c r="AA116" s="79"/>
      <c r="AB116" s="79"/>
      <c r="AC116" s="79"/>
      <c r="AD116" s="79"/>
      <c r="AE116" s="79">
        <v>130</v>
      </c>
      <c r="AF116" s="79">
        <v>46</v>
      </c>
      <c r="AG116" s="79">
        <v>104</v>
      </c>
      <c r="AH116" s="79">
        <v>26</v>
      </c>
      <c r="AI116" s="79">
        <v>9</v>
      </c>
      <c r="AJ116" s="79"/>
      <c r="AK116" s="79">
        <v>6</v>
      </c>
      <c r="AL116" s="79">
        <v>2</v>
      </c>
      <c r="AM116" s="79">
        <v>25</v>
      </c>
      <c r="AN116" s="79">
        <v>18</v>
      </c>
      <c r="AO116" s="79">
        <v>4</v>
      </c>
      <c r="AP116" s="79"/>
      <c r="AQ116" s="79">
        <v>4</v>
      </c>
      <c r="AR116" s="79">
        <v>21</v>
      </c>
      <c r="AS116" s="79"/>
      <c r="AT116" s="79">
        <v>22</v>
      </c>
      <c r="AU116" s="79"/>
      <c r="AV116" s="79"/>
      <c r="AW116" s="79">
        <v>4</v>
      </c>
      <c r="AX116" s="79">
        <v>2</v>
      </c>
      <c r="AY116" s="79">
        <v>1</v>
      </c>
      <c r="AZ116" s="79"/>
      <c r="BA116" s="79"/>
      <c r="BB116" s="79"/>
      <c r="BC116" s="79"/>
      <c r="BD116" s="79">
        <v>2</v>
      </c>
      <c r="BE116" s="79"/>
      <c r="BF116" s="87">
        <v>10</v>
      </c>
      <c r="BG116" s="87">
        <v>14</v>
      </c>
      <c r="BH116" s="79">
        <v>4</v>
      </c>
      <c r="BI116" s="79">
        <v>39</v>
      </c>
      <c r="BJ116" s="8">
        <f t="shared" si="3"/>
        <v>493</v>
      </c>
      <c r="BK116" s="46"/>
      <c r="BL116" s="41"/>
    </row>
    <row r="117" spans="1:64" ht="15.75" customHeight="1" x14ac:dyDescent="0.25">
      <c r="A117" s="5" t="s">
        <v>107</v>
      </c>
      <c r="B117" s="84"/>
      <c r="C117" s="84"/>
      <c r="D117" s="84">
        <v>13</v>
      </c>
      <c r="E117" s="84"/>
      <c r="F117" s="84">
        <v>23</v>
      </c>
      <c r="G117" s="84"/>
      <c r="H117" s="84"/>
      <c r="I117" s="85"/>
      <c r="J117" s="84">
        <v>96</v>
      </c>
      <c r="K117" s="84">
        <v>29</v>
      </c>
      <c r="L117" s="84">
        <v>42</v>
      </c>
      <c r="M117" s="84">
        <v>232</v>
      </c>
      <c r="N117" s="84">
        <v>827</v>
      </c>
      <c r="O117" s="86">
        <v>38</v>
      </c>
      <c r="P117" s="86">
        <v>254</v>
      </c>
      <c r="Q117" s="86">
        <v>470</v>
      </c>
      <c r="R117" s="86">
        <v>285</v>
      </c>
      <c r="S117" s="86">
        <v>140</v>
      </c>
      <c r="T117" s="86">
        <v>60</v>
      </c>
      <c r="U117" s="86">
        <v>68</v>
      </c>
      <c r="V117" s="79">
        <v>31</v>
      </c>
      <c r="W117" s="79">
        <v>259</v>
      </c>
      <c r="X117" s="79">
        <v>183</v>
      </c>
      <c r="Y117" s="87">
        <v>174</v>
      </c>
      <c r="Z117" s="79">
        <v>335</v>
      </c>
      <c r="AA117" s="79">
        <v>160</v>
      </c>
      <c r="AB117" s="79">
        <v>7</v>
      </c>
      <c r="AC117" s="79"/>
      <c r="AD117" s="79">
        <v>11</v>
      </c>
      <c r="AE117" s="79">
        <v>112</v>
      </c>
      <c r="AF117" s="79">
        <v>17</v>
      </c>
      <c r="AG117" s="79">
        <v>418</v>
      </c>
      <c r="AH117" s="79">
        <v>1122</v>
      </c>
      <c r="AI117" s="79">
        <v>904</v>
      </c>
      <c r="AJ117" s="79">
        <v>9</v>
      </c>
      <c r="AK117" s="79">
        <v>285</v>
      </c>
      <c r="AL117" s="79">
        <v>88</v>
      </c>
      <c r="AM117" s="79">
        <v>24</v>
      </c>
      <c r="AN117" s="79">
        <v>213</v>
      </c>
      <c r="AO117" s="79">
        <v>1688</v>
      </c>
      <c r="AP117" s="79">
        <v>423</v>
      </c>
      <c r="AQ117" s="79">
        <v>5</v>
      </c>
      <c r="AR117" s="79">
        <v>135</v>
      </c>
      <c r="AS117" s="79">
        <v>1244</v>
      </c>
      <c r="AT117" s="79">
        <v>282</v>
      </c>
      <c r="AU117" s="79">
        <v>124</v>
      </c>
      <c r="AV117" s="79">
        <v>1140</v>
      </c>
      <c r="AW117" s="79">
        <v>988</v>
      </c>
      <c r="AX117" s="79">
        <v>81</v>
      </c>
      <c r="AY117" s="79">
        <v>459</v>
      </c>
      <c r="AZ117" s="79">
        <v>145</v>
      </c>
      <c r="BA117" s="79">
        <v>573</v>
      </c>
      <c r="BB117" s="79">
        <v>858</v>
      </c>
      <c r="BC117" s="79">
        <v>396</v>
      </c>
      <c r="BD117" s="79">
        <v>135</v>
      </c>
      <c r="BE117" s="79">
        <v>1820</v>
      </c>
      <c r="BF117" s="87">
        <v>280</v>
      </c>
      <c r="BG117" s="87">
        <v>821</v>
      </c>
      <c r="BH117" s="79">
        <v>37</v>
      </c>
      <c r="BI117" s="79">
        <v>421</v>
      </c>
      <c r="BJ117" s="8">
        <f t="shared" si="3"/>
        <v>18984</v>
      </c>
      <c r="BK117" s="46"/>
      <c r="BL117" s="41"/>
    </row>
    <row r="118" spans="1:64" ht="15.75" customHeight="1" x14ac:dyDescent="0.25">
      <c r="A118" s="1" t="s">
        <v>108</v>
      </c>
      <c r="B118" s="84"/>
      <c r="C118" s="84"/>
      <c r="D118" s="84"/>
      <c r="E118" s="84"/>
      <c r="F118" s="84"/>
      <c r="G118" s="84"/>
      <c r="H118" s="84"/>
      <c r="I118" s="85"/>
      <c r="J118" s="84"/>
      <c r="K118" s="84">
        <v>2</v>
      </c>
      <c r="L118" s="84">
        <v>1</v>
      </c>
      <c r="M118" s="84">
        <v>11</v>
      </c>
      <c r="N118" s="84">
        <v>4</v>
      </c>
      <c r="O118" s="86"/>
      <c r="P118" s="86">
        <v>10</v>
      </c>
      <c r="Q118" s="86">
        <v>6</v>
      </c>
      <c r="R118" s="86">
        <v>1</v>
      </c>
      <c r="S118" s="86">
        <v>1</v>
      </c>
      <c r="T118" s="86">
        <v>3</v>
      </c>
      <c r="U118" s="86">
        <v>4</v>
      </c>
      <c r="V118" s="79"/>
      <c r="W118" s="79">
        <v>5</v>
      </c>
      <c r="X118" s="79">
        <v>4</v>
      </c>
      <c r="Y118" s="87">
        <v>2</v>
      </c>
      <c r="Z118" s="79">
        <v>4</v>
      </c>
      <c r="AA118" s="79">
        <v>5</v>
      </c>
      <c r="AB118" s="79">
        <v>5</v>
      </c>
      <c r="AC118" s="79">
        <v>3</v>
      </c>
      <c r="AD118" s="79">
        <v>8</v>
      </c>
      <c r="AE118" s="79">
        <v>3</v>
      </c>
      <c r="AF118" s="79">
        <v>1</v>
      </c>
      <c r="AG118" s="79">
        <v>10</v>
      </c>
      <c r="AH118" s="79">
        <v>14</v>
      </c>
      <c r="AI118" s="79">
        <v>7</v>
      </c>
      <c r="AJ118" s="79">
        <v>8</v>
      </c>
      <c r="AK118" s="79">
        <v>8</v>
      </c>
      <c r="AL118" s="79">
        <v>7</v>
      </c>
      <c r="AM118" s="79">
        <v>2</v>
      </c>
      <c r="AN118" s="79">
        <v>4</v>
      </c>
      <c r="AO118" s="79">
        <v>2</v>
      </c>
      <c r="AP118" s="79">
        <v>1</v>
      </c>
      <c r="AQ118" s="79">
        <v>3</v>
      </c>
      <c r="AR118" s="79"/>
      <c r="AS118" s="79"/>
      <c r="AT118" s="79">
        <v>1</v>
      </c>
      <c r="AU118" s="79">
        <v>2</v>
      </c>
      <c r="AV118" s="79">
        <v>2</v>
      </c>
      <c r="AW118" s="79">
        <v>4</v>
      </c>
      <c r="AX118" s="79">
        <v>4</v>
      </c>
      <c r="AY118" s="79">
        <v>3</v>
      </c>
      <c r="AZ118" s="79"/>
      <c r="BA118" s="79">
        <v>1</v>
      </c>
      <c r="BB118" s="79"/>
      <c r="BC118" s="79"/>
      <c r="BD118" s="79"/>
      <c r="BE118" s="79">
        <v>2</v>
      </c>
      <c r="BF118" s="87"/>
      <c r="BG118" s="87">
        <v>5</v>
      </c>
      <c r="BH118" s="79">
        <v>2</v>
      </c>
      <c r="BI118" s="79">
        <v>3</v>
      </c>
      <c r="BJ118" s="8">
        <f t="shared" si="3"/>
        <v>178</v>
      </c>
      <c r="BK118" s="46"/>
      <c r="BL118" s="41"/>
    </row>
    <row r="119" spans="1:64" ht="15.75" customHeight="1" x14ac:dyDescent="0.25">
      <c r="A119" s="5" t="s">
        <v>109</v>
      </c>
      <c r="B119" s="84">
        <v>4</v>
      </c>
      <c r="C119" s="84"/>
      <c r="D119" s="84">
        <v>47</v>
      </c>
      <c r="E119" s="84">
        <v>2</v>
      </c>
      <c r="F119" s="84">
        <v>2</v>
      </c>
      <c r="G119" s="84"/>
      <c r="H119" s="84"/>
      <c r="I119" s="85"/>
      <c r="J119" s="84">
        <v>102</v>
      </c>
      <c r="K119" s="84">
        <v>158</v>
      </c>
      <c r="L119" s="84">
        <v>54</v>
      </c>
      <c r="M119" s="84">
        <v>732</v>
      </c>
      <c r="N119" s="84">
        <v>122</v>
      </c>
      <c r="O119" s="86">
        <v>89</v>
      </c>
      <c r="P119" s="86">
        <v>1209</v>
      </c>
      <c r="Q119" s="86">
        <v>313</v>
      </c>
      <c r="R119" s="86">
        <v>80</v>
      </c>
      <c r="S119" s="86">
        <v>150</v>
      </c>
      <c r="T119" s="86">
        <v>92</v>
      </c>
      <c r="U119" s="86">
        <v>451</v>
      </c>
      <c r="V119" s="79">
        <v>37</v>
      </c>
      <c r="W119" s="79">
        <v>72</v>
      </c>
      <c r="X119" s="79">
        <v>13</v>
      </c>
      <c r="Y119" s="87">
        <v>508</v>
      </c>
      <c r="Z119" s="79">
        <v>140</v>
      </c>
      <c r="AA119" s="79">
        <v>436</v>
      </c>
      <c r="AB119" s="79">
        <v>46</v>
      </c>
      <c r="AC119" s="79">
        <v>146</v>
      </c>
      <c r="AD119" s="79">
        <v>21</v>
      </c>
      <c r="AE119" s="79">
        <v>199</v>
      </c>
      <c r="AF119" s="79">
        <v>56</v>
      </c>
      <c r="AG119" s="79">
        <v>90</v>
      </c>
      <c r="AH119" s="79">
        <v>451</v>
      </c>
      <c r="AI119" s="79">
        <v>649</v>
      </c>
      <c r="AJ119" s="79">
        <v>19</v>
      </c>
      <c r="AK119" s="79">
        <v>106</v>
      </c>
      <c r="AL119" s="79">
        <v>204</v>
      </c>
      <c r="AM119" s="79">
        <v>120</v>
      </c>
      <c r="AN119" s="79">
        <v>33</v>
      </c>
      <c r="AO119" s="79">
        <v>75</v>
      </c>
      <c r="AP119" s="79">
        <v>23</v>
      </c>
      <c r="AQ119" s="79">
        <v>7</v>
      </c>
      <c r="AR119" s="79">
        <v>492</v>
      </c>
      <c r="AS119" s="79">
        <v>238</v>
      </c>
      <c r="AT119" s="79">
        <v>21</v>
      </c>
      <c r="AU119" s="79">
        <v>11</v>
      </c>
      <c r="AV119" s="79">
        <v>34</v>
      </c>
      <c r="AW119" s="79">
        <v>21</v>
      </c>
      <c r="AX119" s="79">
        <v>12</v>
      </c>
      <c r="AY119" s="79">
        <v>195</v>
      </c>
      <c r="AZ119" s="79">
        <v>154</v>
      </c>
      <c r="BA119" s="79">
        <v>61</v>
      </c>
      <c r="BB119" s="79">
        <v>357</v>
      </c>
      <c r="BC119" s="79">
        <v>95</v>
      </c>
      <c r="BD119" s="79">
        <v>1</v>
      </c>
      <c r="BE119" s="79">
        <v>40</v>
      </c>
      <c r="BF119" s="87">
        <v>31</v>
      </c>
      <c r="BG119" s="87">
        <v>176</v>
      </c>
      <c r="BH119" s="79">
        <v>3</v>
      </c>
      <c r="BI119" s="79">
        <v>13</v>
      </c>
      <c r="BJ119" s="8">
        <f t="shared" si="3"/>
        <v>9013</v>
      </c>
      <c r="BK119" s="46"/>
      <c r="BL119" s="41"/>
    </row>
    <row r="120" spans="1:64" ht="15.75" customHeight="1" x14ac:dyDescent="0.25">
      <c r="A120" s="5" t="s">
        <v>110</v>
      </c>
      <c r="B120" s="84"/>
      <c r="C120" s="84"/>
      <c r="D120" s="84"/>
      <c r="E120" s="84"/>
      <c r="F120" s="84"/>
      <c r="G120" s="84"/>
      <c r="H120" s="84"/>
      <c r="I120" s="85"/>
      <c r="J120" s="84"/>
      <c r="K120" s="84"/>
      <c r="L120" s="84"/>
      <c r="M120" s="84">
        <v>1</v>
      </c>
      <c r="N120" s="84"/>
      <c r="O120" s="86"/>
      <c r="P120" s="86"/>
      <c r="Q120" s="86"/>
      <c r="R120" s="86"/>
      <c r="S120" s="86"/>
      <c r="T120" s="86"/>
      <c r="U120" s="86"/>
      <c r="V120" s="79"/>
      <c r="W120" s="79"/>
      <c r="X120" s="79"/>
      <c r="Y120" s="87">
        <v>2</v>
      </c>
      <c r="Z120" s="79"/>
      <c r="AA120" s="79"/>
      <c r="AB120" s="79"/>
      <c r="AC120" s="79"/>
      <c r="AD120" s="79"/>
      <c r="AE120" s="79">
        <v>1</v>
      </c>
      <c r="AF120" s="79"/>
      <c r="AG120" s="79"/>
      <c r="AH120" s="79"/>
      <c r="AI120" s="79">
        <v>34</v>
      </c>
      <c r="AJ120" s="79"/>
      <c r="AK120" s="79"/>
      <c r="AL120" s="79"/>
      <c r="AM120" s="79"/>
      <c r="AN120" s="79"/>
      <c r="AO120" s="79"/>
      <c r="AP120" s="79"/>
      <c r="AQ120" s="79"/>
      <c r="AR120" s="79"/>
      <c r="AS120" s="79">
        <v>3</v>
      </c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87"/>
      <c r="BG120" s="87" t="s">
        <v>152</v>
      </c>
      <c r="BH120" s="79"/>
      <c r="BI120" s="79"/>
      <c r="BJ120" s="8">
        <f t="shared" si="3"/>
        <v>41</v>
      </c>
      <c r="BK120" s="46"/>
      <c r="BL120" s="41"/>
    </row>
    <row r="121" spans="1:64" ht="15.75" customHeight="1" x14ac:dyDescent="0.25">
      <c r="A121" s="5" t="s">
        <v>111</v>
      </c>
      <c r="B121" s="84">
        <v>1</v>
      </c>
      <c r="C121" s="84"/>
      <c r="D121" s="84">
        <v>3</v>
      </c>
      <c r="E121" s="84">
        <v>4</v>
      </c>
      <c r="F121" s="84">
        <v>7</v>
      </c>
      <c r="G121" s="84"/>
      <c r="H121" s="84">
        <v>1</v>
      </c>
      <c r="I121" s="85"/>
      <c r="J121" s="84">
        <v>8</v>
      </c>
      <c r="K121" s="84">
        <v>9</v>
      </c>
      <c r="L121" s="84">
        <v>17</v>
      </c>
      <c r="M121" s="84">
        <v>27</v>
      </c>
      <c r="N121" s="84">
        <v>10</v>
      </c>
      <c r="O121" s="86">
        <v>10</v>
      </c>
      <c r="P121" s="86">
        <v>11</v>
      </c>
      <c r="Q121" s="86">
        <v>2</v>
      </c>
      <c r="R121" s="86">
        <v>9</v>
      </c>
      <c r="S121" s="86">
        <v>8</v>
      </c>
      <c r="T121" s="86">
        <v>4</v>
      </c>
      <c r="U121" s="86">
        <v>7</v>
      </c>
      <c r="V121" s="79">
        <v>6</v>
      </c>
      <c r="W121" s="79">
        <v>10</v>
      </c>
      <c r="X121" s="79">
        <v>2</v>
      </c>
      <c r="Y121" s="87">
        <v>8</v>
      </c>
      <c r="Z121" s="79">
        <v>4</v>
      </c>
      <c r="AA121" s="79">
        <v>8</v>
      </c>
      <c r="AB121" s="79">
        <v>3</v>
      </c>
      <c r="AC121" s="79">
        <v>11</v>
      </c>
      <c r="AD121" s="79">
        <v>4</v>
      </c>
      <c r="AE121" s="79">
        <v>14</v>
      </c>
      <c r="AF121" s="79">
        <v>3</v>
      </c>
      <c r="AG121" s="79">
        <v>6</v>
      </c>
      <c r="AH121" s="79">
        <v>10</v>
      </c>
      <c r="AI121" s="79">
        <v>9</v>
      </c>
      <c r="AJ121" s="79">
        <v>3</v>
      </c>
      <c r="AK121" s="79">
        <v>3</v>
      </c>
      <c r="AL121" s="79">
        <v>5</v>
      </c>
      <c r="AM121" s="79">
        <v>3</v>
      </c>
      <c r="AN121" s="79">
        <v>6</v>
      </c>
      <c r="AO121" s="79">
        <v>10</v>
      </c>
      <c r="AP121" s="79">
        <v>9</v>
      </c>
      <c r="AQ121" s="79">
        <v>5</v>
      </c>
      <c r="AR121" s="79">
        <v>9</v>
      </c>
      <c r="AS121" s="79">
        <v>13</v>
      </c>
      <c r="AT121" s="79">
        <v>4</v>
      </c>
      <c r="AU121" s="79">
        <v>8</v>
      </c>
      <c r="AV121" s="79">
        <v>5</v>
      </c>
      <c r="AW121" s="79">
        <v>9</v>
      </c>
      <c r="AX121" s="79">
        <v>3</v>
      </c>
      <c r="AY121" s="79">
        <v>10</v>
      </c>
      <c r="AZ121" s="79">
        <v>5</v>
      </c>
      <c r="BA121" s="79">
        <v>3</v>
      </c>
      <c r="BB121" s="79">
        <v>5</v>
      </c>
      <c r="BC121" s="79">
        <v>4</v>
      </c>
      <c r="BD121" s="79">
        <v>3</v>
      </c>
      <c r="BE121" s="79">
        <v>5</v>
      </c>
      <c r="BF121" s="87">
        <v>11</v>
      </c>
      <c r="BG121" s="87">
        <v>4</v>
      </c>
      <c r="BH121" s="79">
        <v>6</v>
      </c>
      <c r="BI121" s="79">
        <v>7</v>
      </c>
      <c r="BJ121" s="8">
        <f t="shared" si="3"/>
        <v>394</v>
      </c>
      <c r="BK121" s="46"/>
      <c r="BL121" s="41"/>
    </row>
    <row r="122" spans="1:64" ht="15.75" customHeight="1" x14ac:dyDescent="0.25">
      <c r="A122" s="5" t="s">
        <v>112</v>
      </c>
      <c r="B122" s="84"/>
      <c r="C122" s="84"/>
      <c r="D122" s="84">
        <v>12</v>
      </c>
      <c r="E122" s="84">
        <v>4</v>
      </c>
      <c r="F122" s="84">
        <v>1</v>
      </c>
      <c r="G122" s="84"/>
      <c r="H122" s="84"/>
      <c r="I122" s="85"/>
      <c r="J122" s="84">
        <v>24</v>
      </c>
      <c r="K122" s="84">
        <v>89</v>
      </c>
      <c r="L122" s="84">
        <v>53</v>
      </c>
      <c r="M122" s="84">
        <v>794</v>
      </c>
      <c r="N122" s="84">
        <v>108</v>
      </c>
      <c r="O122" s="86">
        <v>265</v>
      </c>
      <c r="P122" s="86">
        <v>1851</v>
      </c>
      <c r="Q122" s="86">
        <v>71</v>
      </c>
      <c r="R122" s="86">
        <v>40</v>
      </c>
      <c r="S122" s="86">
        <v>165</v>
      </c>
      <c r="T122" s="86">
        <v>133</v>
      </c>
      <c r="U122" s="86">
        <v>273</v>
      </c>
      <c r="V122" s="79">
        <v>111</v>
      </c>
      <c r="W122" s="79">
        <v>166</v>
      </c>
      <c r="X122" s="79">
        <v>45</v>
      </c>
      <c r="Y122" s="87">
        <v>224</v>
      </c>
      <c r="Z122" s="79">
        <v>232</v>
      </c>
      <c r="AA122" s="79">
        <v>58</v>
      </c>
      <c r="AB122" s="79">
        <v>119</v>
      </c>
      <c r="AC122" s="79">
        <v>173</v>
      </c>
      <c r="AD122" s="79">
        <v>80</v>
      </c>
      <c r="AE122" s="79">
        <v>724</v>
      </c>
      <c r="AF122" s="79">
        <v>156</v>
      </c>
      <c r="AG122" s="79">
        <v>106</v>
      </c>
      <c r="AH122" s="79">
        <v>354</v>
      </c>
      <c r="AI122" s="79">
        <v>326</v>
      </c>
      <c r="AJ122" s="79">
        <v>61</v>
      </c>
      <c r="AK122" s="79">
        <v>178</v>
      </c>
      <c r="AL122" s="79">
        <v>318</v>
      </c>
      <c r="AM122" s="79">
        <v>107</v>
      </c>
      <c r="AN122" s="79">
        <v>40</v>
      </c>
      <c r="AO122" s="79">
        <v>96</v>
      </c>
      <c r="AP122" s="79">
        <v>23</v>
      </c>
      <c r="AQ122" s="79">
        <v>62</v>
      </c>
      <c r="AR122" s="79">
        <v>253</v>
      </c>
      <c r="AS122" s="79">
        <v>215</v>
      </c>
      <c r="AT122" s="79">
        <v>64</v>
      </c>
      <c r="AU122" s="79">
        <v>30</v>
      </c>
      <c r="AV122" s="79">
        <v>70</v>
      </c>
      <c r="AW122" s="79">
        <v>113</v>
      </c>
      <c r="AX122" s="79">
        <v>46</v>
      </c>
      <c r="AY122" s="79">
        <v>85</v>
      </c>
      <c r="AZ122" s="79">
        <v>144</v>
      </c>
      <c r="BA122" s="79">
        <v>99</v>
      </c>
      <c r="BB122" s="79">
        <v>141</v>
      </c>
      <c r="BC122" s="79">
        <v>24</v>
      </c>
      <c r="BD122" s="79">
        <v>91</v>
      </c>
      <c r="BE122" s="79">
        <v>82</v>
      </c>
      <c r="BF122" s="87">
        <v>200</v>
      </c>
      <c r="BG122" s="87">
        <v>141</v>
      </c>
      <c r="BH122" s="79">
        <v>20</v>
      </c>
      <c r="BI122" s="79">
        <v>37</v>
      </c>
      <c r="BJ122" s="8">
        <f t="shared" si="3"/>
        <v>9497</v>
      </c>
      <c r="BK122" s="46"/>
      <c r="BL122" s="41"/>
    </row>
    <row r="123" spans="1:64" ht="15.75" customHeight="1" x14ac:dyDescent="0.25">
      <c r="A123" s="5" t="s">
        <v>113</v>
      </c>
      <c r="B123" s="84" t="s">
        <v>152</v>
      </c>
      <c r="C123" s="84"/>
      <c r="D123" s="84"/>
      <c r="E123" s="84"/>
      <c r="F123" s="84"/>
      <c r="G123" s="84"/>
      <c r="H123" s="84"/>
      <c r="I123" s="85"/>
      <c r="J123" s="84">
        <v>72</v>
      </c>
      <c r="K123" s="84">
        <v>199</v>
      </c>
      <c r="L123" s="84">
        <v>337</v>
      </c>
      <c r="M123" s="84">
        <v>865</v>
      </c>
      <c r="N123" s="84">
        <v>739</v>
      </c>
      <c r="O123" s="86">
        <v>211</v>
      </c>
      <c r="P123" s="86">
        <v>264</v>
      </c>
      <c r="Q123" s="86">
        <v>85</v>
      </c>
      <c r="R123" s="86">
        <v>528</v>
      </c>
      <c r="S123" s="86">
        <v>169</v>
      </c>
      <c r="T123" s="86">
        <v>512</v>
      </c>
      <c r="U123" s="86">
        <v>408</v>
      </c>
      <c r="V123" s="79">
        <v>277</v>
      </c>
      <c r="W123" s="79">
        <v>287</v>
      </c>
      <c r="X123" s="79">
        <v>198</v>
      </c>
      <c r="Y123" s="87">
        <v>470</v>
      </c>
      <c r="Z123" s="79">
        <v>671</v>
      </c>
      <c r="AA123" s="79">
        <v>582</v>
      </c>
      <c r="AB123" s="79">
        <v>465</v>
      </c>
      <c r="AC123" s="79">
        <v>1024</v>
      </c>
      <c r="AD123" s="79">
        <v>362</v>
      </c>
      <c r="AE123" s="79">
        <v>1073</v>
      </c>
      <c r="AF123" s="79">
        <v>382</v>
      </c>
      <c r="AG123" s="79">
        <v>279</v>
      </c>
      <c r="AH123" s="79">
        <v>445</v>
      </c>
      <c r="AI123" s="79">
        <v>1117</v>
      </c>
      <c r="AJ123" s="79">
        <v>220</v>
      </c>
      <c r="AK123" s="79">
        <v>911</v>
      </c>
      <c r="AL123" s="79">
        <v>447</v>
      </c>
      <c r="AM123" s="79">
        <v>355</v>
      </c>
      <c r="AN123" s="79">
        <v>736</v>
      </c>
      <c r="AO123" s="79">
        <v>309</v>
      </c>
      <c r="AP123" s="79">
        <v>323</v>
      </c>
      <c r="AQ123" s="79">
        <v>379</v>
      </c>
      <c r="AR123" s="79">
        <v>564</v>
      </c>
      <c r="AS123" s="79">
        <v>648</v>
      </c>
      <c r="AT123" s="79">
        <v>538</v>
      </c>
      <c r="AU123" s="79">
        <v>344</v>
      </c>
      <c r="AV123" s="79">
        <v>969</v>
      </c>
      <c r="AW123" s="79">
        <v>471</v>
      </c>
      <c r="AX123" s="79">
        <v>218</v>
      </c>
      <c r="AY123" s="79">
        <v>888</v>
      </c>
      <c r="AZ123" s="79">
        <v>500</v>
      </c>
      <c r="BA123" s="79">
        <v>624</v>
      </c>
      <c r="BB123" s="79">
        <v>450</v>
      </c>
      <c r="BC123" s="79">
        <v>364</v>
      </c>
      <c r="BD123" s="79">
        <v>170</v>
      </c>
      <c r="BE123" s="79">
        <v>1055</v>
      </c>
      <c r="BF123" s="87">
        <v>624</v>
      </c>
      <c r="BG123" s="87">
        <v>533</v>
      </c>
      <c r="BH123" s="79">
        <v>370</v>
      </c>
      <c r="BI123" s="79">
        <v>686</v>
      </c>
      <c r="BJ123" s="8">
        <f t="shared" si="3"/>
        <v>25717</v>
      </c>
      <c r="BK123" s="46"/>
      <c r="BL123" s="41"/>
    </row>
    <row r="124" spans="1:64" ht="15.75" customHeight="1" x14ac:dyDescent="0.25">
      <c r="A124" s="5" t="s">
        <v>114</v>
      </c>
      <c r="B124" s="84">
        <v>3</v>
      </c>
      <c r="C124" s="84"/>
      <c r="D124" s="84"/>
      <c r="E124" s="84"/>
      <c r="F124" s="84"/>
      <c r="G124" s="84"/>
      <c r="H124" s="84"/>
      <c r="I124" s="85"/>
      <c r="J124" s="84">
        <v>146</v>
      </c>
      <c r="K124" s="84">
        <v>185</v>
      </c>
      <c r="L124" s="84">
        <v>343</v>
      </c>
      <c r="M124" s="84">
        <v>404</v>
      </c>
      <c r="N124" s="84">
        <v>622</v>
      </c>
      <c r="O124" s="86">
        <v>352</v>
      </c>
      <c r="P124" s="86">
        <v>270</v>
      </c>
      <c r="Q124" s="86">
        <v>493</v>
      </c>
      <c r="R124" s="86">
        <v>354</v>
      </c>
      <c r="S124" s="86">
        <v>243</v>
      </c>
      <c r="T124" s="86">
        <v>241</v>
      </c>
      <c r="U124" s="86">
        <v>313</v>
      </c>
      <c r="V124" s="79">
        <v>180</v>
      </c>
      <c r="W124" s="79">
        <v>171</v>
      </c>
      <c r="X124" s="79">
        <v>153</v>
      </c>
      <c r="Y124" s="87">
        <v>199</v>
      </c>
      <c r="Z124" s="79">
        <v>233</v>
      </c>
      <c r="AA124" s="79">
        <v>321</v>
      </c>
      <c r="AB124" s="79">
        <v>420</v>
      </c>
      <c r="AC124" s="79">
        <v>406</v>
      </c>
      <c r="AD124" s="79">
        <v>351</v>
      </c>
      <c r="AE124" s="79">
        <v>408</v>
      </c>
      <c r="AF124" s="79">
        <v>284</v>
      </c>
      <c r="AG124" s="79">
        <v>315</v>
      </c>
      <c r="AH124" s="79">
        <v>305</v>
      </c>
      <c r="AI124" s="79">
        <v>208</v>
      </c>
      <c r="AJ124" s="79">
        <v>156</v>
      </c>
      <c r="AK124" s="79">
        <v>310</v>
      </c>
      <c r="AL124" s="79">
        <v>175</v>
      </c>
      <c r="AM124" s="79">
        <v>338</v>
      </c>
      <c r="AN124" s="79">
        <v>310</v>
      </c>
      <c r="AO124" s="79">
        <v>244</v>
      </c>
      <c r="AP124" s="79">
        <v>214</v>
      </c>
      <c r="AQ124" s="79">
        <v>396</v>
      </c>
      <c r="AR124" s="79">
        <v>360</v>
      </c>
      <c r="AS124" s="79">
        <v>369</v>
      </c>
      <c r="AT124" s="79">
        <v>517</v>
      </c>
      <c r="AU124" s="79">
        <v>376</v>
      </c>
      <c r="AV124" s="79">
        <v>946</v>
      </c>
      <c r="AW124" s="79">
        <v>455</v>
      </c>
      <c r="AX124" s="79">
        <v>295</v>
      </c>
      <c r="AY124" s="79">
        <v>535</v>
      </c>
      <c r="AZ124" s="79">
        <v>594</v>
      </c>
      <c r="BA124" s="79">
        <v>209</v>
      </c>
      <c r="BB124" s="79">
        <v>268</v>
      </c>
      <c r="BC124" s="79">
        <v>292</v>
      </c>
      <c r="BD124" s="79">
        <v>189</v>
      </c>
      <c r="BE124" s="79">
        <v>535</v>
      </c>
      <c r="BF124" s="87">
        <v>378</v>
      </c>
      <c r="BG124" s="87">
        <v>341</v>
      </c>
      <c r="BH124" s="79">
        <v>375</v>
      </c>
      <c r="BI124" s="79">
        <v>337</v>
      </c>
      <c r="BJ124" s="8">
        <f t="shared" si="3"/>
        <v>17437</v>
      </c>
      <c r="BK124" s="46"/>
      <c r="BL124" s="41"/>
    </row>
    <row r="125" spans="1:64" ht="15.75" customHeight="1" x14ac:dyDescent="0.25">
      <c r="A125" s="5" t="s">
        <v>115</v>
      </c>
      <c r="B125" s="84"/>
      <c r="C125" s="84"/>
      <c r="D125" s="84"/>
      <c r="E125" s="84"/>
      <c r="F125" s="84"/>
      <c r="G125" s="84"/>
      <c r="H125" s="84"/>
      <c r="I125" s="85"/>
      <c r="J125" s="84"/>
      <c r="K125" s="84">
        <v>3</v>
      </c>
      <c r="L125" s="84">
        <v>1</v>
      </c>
      <c r="M125" s="84">
        <v>5</v>
      </c>
      <c r="N125" s="84">
        <v>8</v>
      </c>
      <c r="O125" s="86">
        <v>2</v>
      </c>
      <c r="P125" s="86">
        <v>4</v>
      </c>
      <c r="Q125" s="86">
        <v>5</v>
      </c>
      <c r="R125" s="86">
        <v>42</v>
      </c>
      <c r="S125" s="86">
        <v>33</v>
      </c>
      <c r="T125" s="86">
        <v>25</v>
      </c>
      <c r="U125" s="86">
        <v>30</v>
      </c>
      <c r="V125" s="79">
        <v>24</v>
      </c>
      <c r="W125" s="79">
        <v>29</v>
      </c>
      <c r="X125" s="79">
        <v>16</v>
      </c>
      <c r="Y125" s="87">
        <v>33</v>
      </c>
      <c r="Z125" s="79">
        <v>33</v>
      </c>
      <c r="AA125" s="79">
        <v>26</v>
      </c>
      <c r="AB125" s="79">
        <v>34</v>
      </c>
      <c r="AC125" s="79">
        <v>33</v>
      </c>
      <c r="AD125" s="79">
        <v>17</v>
      </c>
      <c r="AE125" s="79">
        <v>41</v>
      </c>
      <c r="AF125" s="79">
        <v>28</v>
      </c>
      <c r="AG125" s="79">
        <v>40</v>
      </c>
      <c r="AH125" s="79">
        <v>45</v>
      </c>
      <c r="AI125" s="79">
        <v>73</v>
      </c>
      <c r="AJ125" s="79">
        <v>41</v>
      </c>
      <c r="AK125" s="79">
        <v>28</v>
      </c>
      <c r="AL125" s="79">
        <v>21</v>
      </c>
      <c r="AM125" s="79">
        <v>25</v>
      </c>
      <c r="AN125" s="79">
        <v>43</v>
      </c>
      <c r="AO125" s="79">
        <v>23</v>
      </c>
      <c r="AP125" s="79">
        <v>33</v>
      </c>
      <c r="AQ125" s="79">
        <v>13</v>
      </c>
      <c r="AR125" s="79">
        <v>36</v>
      </c>
      <c r="AS125" s="79">
        <v>48</v>
      </c>
      <c r="AT125" s="79">
        <v>57</v>
      </c>
      <c r="AU125" s="79">
        <v>27</v>
      </c>
      <c r="AV125" s="79">
        <v>49</v>
      </c>
      <c r="AW125" s="79">
        <v>38</v>
      </c>
      <c r="AX125" s="79">
        <v>35</v>
      </c>
      <c r="AY125" s="79">
        <v>42</v>
      </c>
      <c r="AZ125" s="79">
        <v>28</v>
      </c>
      <c r="BA125" s="79">
        <v>29</v>
      </c>
      <c r="BB125" s="79">
        <v>48</v>
      </c>
      <c r="BC125" s="79">
        <v>34</v>
      </c>
      <c r="BD125" s="79">
        <v>27</v>
      </c>
      <c r="BE125" s="79">
        <v>39</v>
      </c>
      <c r="BF125" s="87">
        <v>36</v>
      </c>
      <c r="BG125" s="87">
        <v>40</v>
      </c>
      <c r="BH125" s="79">
        <v>34</v>
      </c>
      <c r="BI125" s="79">
        <v>50</v>
      </c>
      <c r="BJ125" s="8">
        <f t="shared" si="3"/>
        <v>1554</v>
      </c>
      <c r="BK125" s="46"/>
      <c r="BL125" s="41"/>
    </row>
    <row r="126" spans="1:64" ht="15.75" customHeight="1" x14ac:dyDescent="0.25">
      <c r="A126" s="5" t="s">
        <v>116</v>
      </c>
      <c r="B126" s="84"/>
      <c r="C126" s="84"/>
      <c r="D126" s="84"/>
      <c r="E126" s="84"/>
      <c r="F126" s="84"/>
      <c r="G126" s="84"/>
      <c r="H126" s="84"/>
      <c r="I126" s="85"/>
      <c r="J126" s="84"/>
      <c r="K126" s="84"/>
      <c r="L126" s="84"/>
      <c r="M126" s="84"/>
      <c r="N126" s="84"/>
      <c r="O126" s="86"/>
      <c r="P126" s="86"/>
      <c r="Q126" s="86">
        <v>1</v>
      </c>
      <c r="R126" s="86" t="s">
        <v>152</v>
      </c>
      <c r="S126" s="86"/>
      <c r="T126" s="86"/>
      <c r="U126" s="86"/>
      <c r="V126" s="79"/>
      <c r="W126" s="79"/>
      <c r="X126" s="79"/>
      <c r="Y126" s="87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>
        <v>1</v>
      </c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87"/>
      <c r="BG126" s="87" t="s">
        <v>152</v>
      </c>
      <c r="BH126" s="79"/>
      <c r="BI126" s="79"/>
      <c r="BJ126" s="8">
        <f t="shared" si="3"/>
        <v>2</v>
      </c>
      <c r="BK126" s="46"/>
      <c r="BL126" s="41"/>
    </row>
    <row r="127" spans="1:64" ht="15.75" customHeight="1" x14ac:dyDescent="0.25">
      <c r="A127" s="5" t="s">
        <v>117</v>
      </c>
      <c r="B127" s="84"/>
      <c r="C127" s="84"/>
      <c r="D127" s="84"/>
      <c r="E127" s="84"/>
      <c r="F127" s="84"/>
      <c r="G127" s="84"/>
      <c r="H127" s="84"/>
      <c r="I127" s="85"/>
      <c r="J127" s="84"/>
      <c r="K127" s="84">
        <v>3</v>
      </c>
      <c r="L127" s="84">
        <v>28</v>
      </c>
      <c r="M127" s="84">
        <v>164</v>
      </c>
      <c r="N127" s="84">
        <v>211</v>
      </c>
      <c r="O127" s="86">
        <v>32</v>
      </c>
      <c r="P127" s="86">
        <v>82</v>
      </c>
      <c r="Q127" s="86">
        <v>138</v>
      </c>
      <c r="R127" s="86">
        <v>36</v>
      </c>
      <c r="S127" s="86">
        <v>61</v>
      </c>
      <c r="T127" s="86">
        <v>76</v>
      </c>
      <c r="U127" s="86">
        <v>150</v>
      </c>
      <c r="V127" s="79">
        <v>45</v>
      </c>
      <c r="W127" s="79">
        <v>59</v>
      </c>
      <c r="X127" s="79">
        <v>29</v>
      </c>
      <c r="Y127" s="87">
        <v>30</v>
      </c>
      <c r="Z127" s="79">
        <v>52</v>
      </c>
      <c r="AA127" s="79">
        <v>106</v>
      </c>
      <c r="AB127" s="79">
        <v>41</v>
      </c>
      <c r="AC127" s="79">
        <v>77</v>
      </c>
      <c r="AD127" s="79">
        <v>25</v>
      </c>
      <c r="AE127" s="79">
        <v>80</v>
      </c>
      <c r="AF127" s="79">
        <v>94</v>
      </c>
      <c r="AG127" s="79">
        <v>129</v>
      </c>
      <c r="AH127" s="79">
        <v>188</v>
      </c>
      <c r="AI127" s="79">
        <v>78</v>
      </c>
      <c r="AJ127" s="79">
        <v>36</v>
      </c>
      <c r="AK127" s="79">
        <v>48</v>
      </c>
      <c r="AL127" s="79">
        <v>130</v>
      </c>
      <c r="AM127" s="79">
        <v>225</v>
      </c>
      <c r="AN127" s="79">
        <v>60</v>
      </c>
      <c r="AO127" s="79">
        <v>54</v>
      </c>
      <c r="AP127" s="79">
        <v>277</v>
      </c>
      <c r="AQ127" s="79">
        <v>55</v>
      </c>
      <c r="AR127" s="79">
        <v>116</v>
      </c>
      <c r="AS127" s="79">
        <v>187</v>
      </c>
      <c r="AT127" s="79">
        <v>210</v>
      </c>
      <c r="AU127" s="79">
        <v>31</v>
      </c>
      <c r="AV127" s="79">
        <v>35</v>
      </c>
      <c r="AW127" s="79">
        <v>140</v>
      </c>
      <c r="AX127" s="79">
        <v>98</v>
      </c>
      <c r="AY127" s="79">
        <v>111</v>
      </c>
      <c r="AZ127" s="79">
        <v>59</v>
      </c>
      <c r="BA127" s="79">
        <v>73</v>
      </c>
      <c r="BB127" s="79">
        <v>174</v>
      </c>
      <c r="BC127" s="79">
        <v>202</v>
      </c>
      <c r="BD127" s="79">
        <v>105</v>
      </c>
      <c r="BE127" s="79">
        <v>105</v>
      </c>
      <c r="BF127" s="87">
        <v>168</v>
      </c>
      <c r="BG127" s="87">
        <v>115</v>
      </c>
      <c r="BH127" s="79">
        <v>55</v>
      </c>
      <c r="BI127" s="79">
        <v>78</v>
      </c>
      <c r="BJ127" s="8">
        <f t="shared" si="3"/>
        <v>4961</v>
      </c>
      <c r="BK127" s="46"/>
      <c r="BL127" s="41"/>
    </row>
    <row r="128" spans="1:64" ht="15.75" customHeight="1" x14ac:dyDescent="0.25">
      <c r="A128" s="5" t="s">
        <v>118</v>
      </c>
      <c r="B128" s="84"/>
      <c r="C128" s="84"/>
      <c r="D128" s="84"/>
      <c r="E128" s="84"/>
      <c r="F128" s="84"/>
      <c r="G128" s="84"/>
      <c r="H128" s="84"/>
      <c r="I128" s="85"/>
      <c r="J128" s="84"/>
      <c r="K128" s="84"/>
      <c r="L128" s="84"/>
      <c r="M128" s="84"/>
      <c r="N128" s="84"/>
      <c r="O128" s="86"/>
      <c r="P128" s="86"/>
      <c r="Q128" s="86"/>
      <c r="R128" s="86"/>
      <c r="S128" s="86"/>
      <c r="T128" s="86"/>
      <c r="U128" s="86"/>
      <c r="V128" s="79"/>
      <c r="W128" s="79"/>
      <c r="X128" s="79"/>
      <c r="Y128" s="87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>
        <v>1</v>
      </c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87"/>
      <c r="BG128" s="87" t="s">
        <v>152</v>
      </c>
      <c r="BH128" s="79"/>
      <c r="BI128" s="79"/>
      <c r="BJ128" s="8">
        <f t="shared" si="3"/>
        <v>1</v>
      </c>
      <c r="BK128" s="46"/>
      <c r="BL128" s="41"/>
    </row>
    <row r="129" spans="1:64" ht="15.75" customHeight="1" x14ac:dyDescent="0.25">
      <c r="A129" s="5" t="s">
        <v>119</v>
      </c>
      <c r="B129" s="84"/>
      <c r="C129" s="84"/>
      <c r="D129" s="84"/>
      <c r="E129" s="84"/>
      <c r="F129" s="84"/>
      <c r="G129" s="84"/>
      <c r="H129" s="84"/>
      <c r="I129" s="85"/>
      <c r="J129" s="84"/>
      <c r="K129" s="84"/>
      <c r="L129" s="84"/>
      <c r="M129" s="84"/>
      <c r="N129" s="84"/>
      <c r="O129" s="86"/>
      <c r="P129" s="86"/>
      <c r="Q129" s="86"/>
      <c r="R129" s="86"/>
      <c r="S129" s="86"/>
      <c r="T129" s="86"/>
      <c r="U129" s="86"/>
      <c r="V129" s="79"/>
      <c r="W129" s="79"/>
      <c r="X129" s="79"/>
      <c r="Y129" s="87"/>
      <c r="Z129" s="79"/>
      <c r="AA129" s="79"/>
      <c r="AB129" s="79"/>
      <c r="AC129" s="79"/>
      <c r="AD129" s="79"/>
      <c r="AE129" s="79"/>
      <c r="AF129" s="79"/>
      <c r="AG129" s="79">
        <v>1</v>
      </c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87"/>
      <c r="BG129" s="87" t="s">
        <v>152</v>
      </c>
      <c r="BH129" s="79"/>
      <c r="BI129" s="79"/>
      <c r="BJ129" s="8">
        <f t="shared" si="3"/>
        <v>1</v>
      </c>
      <c r="BK129" s="46"/>
      <c r="BL129" s="41"/>
    </row>
    <row r="130" spans="1:64" ht="15.75" customHeight="1" x14ac:dyDescent="0.25">
      <c r="A130" s="5" t="s">
        <v>120</v>
      </c>
      <c r="B130" s="84"/>
      <c r="C130" s="84"/>
      <c r="D130" s="84"/>
      <c r="E130" s="84">
        <v>1</v>
      </c>
      <c r="F130" s="84"/>
      <c r="G130" s="84"/>
      <c r="H130" s="84"/>
      <c r="I130" s="85"/>
      <c r="J130" s="84">
        <v>1</v>
      </c>
      <c r="K130" s="84">
        <v>17</v>
      </c>
      <c r="L130" s="84">
        <v>29</v>
      </c>
      <c r="M130" s="84">
        <v>28</v>
      </c>
      <c r="N130" s="84">
        <v>27</v>
      </c>
      <c r="O130" s="86">
        <v>25</v>
      </c>
      <c r="P130" s="86">
        <v>39</v>
      </c>
      <c r="Q130" s="86">
        <v>32</v>
      </c>
      <c r="R130" s="86">
        <v>12</v>
      </c>
      <c r="S130" s="86">
        <v>44</v>
      </c>
      <c r="T130" s="86">
        <v>37</v>
      </c>
      <c r="U130" s="86">
        <v>41</v>
      </c>
      <c r="V130" s="79">
        <v>58</v>
      </c>
      <c r="W130" s="79">
        <v>13</v>
      </c>
      <c r="X130" s="79">
        <v>28</v>
      </c>
      <c r="Y130" s="87">
        <v>15</v>
      </c>
      <c r="Z130" s="79">
        <v>23</v>
      </c>
      <c r="AA130" s="79">
        <v>2</v>
      </c>
      <c r="AB130" s="79">
        <v>18</v>
      </c>
      <c r="AC130" s="79">
        <v>9</v>
      </c>
      <c r="AD130" s="79">
        <v>40</v>
      </c>
      <c r="AE130" s="79">
        <v>25</v>
      </c>
      <c r="AF130" s="79">
        <v>16</v>
      </c>
      <c r="AG130" s="79">
        <v>17</v>
      </c>
      <c r="AH130" s="79">
        <v>8</v>
      </c>
      <c r="AI130" s="79">
        <v>21</v>
      </c>
      <c r="AJ130" s="79">
        <v>16</v>
      </c>
      <c r="AK130" s="79">
        <v>32</v>
      </c>
      <c r="AL130" s="79">
        <v>23</v>
      </c>
      <c r="AM130" s="79">
        <v>19</v>
      </c>
      <c r="AN130" s="79">
        <v>26</v>
      </c>
      <c r="AO130" s="79">
        <v>24</v>
      </c>
      <c r="AP130" s="79">
        <v>18</v>
      </c>
      <c r="AQ130" s="79">
        <v>33</v>
      </c>
      <c r="AR130" s="79">
        <v>26</v>
      </c>
      <c r="AS130" s="79">
        <v>15</v>
      </c>
      <c r="AT130" s="79">
        <v>40</v>
      </c>
      <c r="AU130" s="79">
        <v>27</v>
      </c>
      <c r="AV130" s="79">
        <v>35</v>
      </c>
      <c r="AW130" s="79">
        <v>9</v>
      </c>
      <c r="AX130" s="79">
        <v>19</v>
      </c>
      <c r="AY130" s="79">
        <v>22</v>
      </c>
      <c r="AZ130" s="79">
        <v>5</v>
      </c>
      <c r="BA130" s="79">
        <v>8</v>
      </c>
      <c r="BB130" s="79">
        <v>29</v>
      </c>
      <c r="BC130" s="79">
        <v>9</v>
      </c>
      <c r="BD130" s="79">
        <v>4</v>
      </c>
      <c r="BE130" s="79">
        <v>4</v>
      </c>
      <c r="BF130" s="87">
        <v>2</v>
      </c>
      <c r="BG130" s="87">
        <v>1</v>
      </c>
      <c r="BH130" s="79">
        <v>5</v>
      </c>
      <c r="BI130" s="79">
        <v>3</v>
      </c>
      <c r="BJ130" s="8">
        <f t="shared" ref="BJ130:BJ161" si="4">SUM(B130:BI130)</f>
        <v>1080</v>
      </c>
      <c r="BK130" s="46"/>
      <c r="BL130" s="41"/>
    </row>
    <row r="131" spans="1:64" ht="15.75" customHeight="1" x14ac:dyDescent="0.25">
      <c r="A131" s="1" t="s">
        <v>121</v>
      </c>
      <c r="B131" s="84"/>
      <c r="C131" s="84"/>
      <c r="D131" s="84"/>
      <c r="E131" s="84"/>
      <c r="F131" s="84"/>
      <c r="G131" s="84"/>
      <c r="H131" s="84"/>
      <c r="I131" s="85"/>
      <c r="J131" s="84"/>
      <c r="K131" s="84">
        <v>1</v>
      </c>
      <c r="L131" s="84">
        <v>7</v>
      </c>
      <c r="M131" s="84"/>
      <c r="N131" s="84">
        <v>2</v>
      </c>
      <c r="O131" s="86">
        <v>12</v>
      </c>
      <c r="P131" s="86">
        <v>1</v>
      </c>
      <c r="Q131" s="86">
        <v>6</v>
      </c>
      <c r="R131" s="86">
        <v>1</v>
      </c>
      <c r="S131" s="86">
        <v>1</v>
      </c>
      <c r="T131" s="86"/>
      <c r="U131" s="86">
        <v>1</v>
      </c>
      <c r="V131" s="79">
        <v>1</v>
      </c>
      <c r="W131" s="79">
        <v>2</v>
      </c>
      <c r="X131" s="79"/>
      <c r="Y131" s="87"/>
      <c r="Z131" s="79"/>
      <c r="AA131" s="79"/>
      <c r="AB131" s="79"/>
      <c r="AC131" s="79">
        <v>4</v>
      </c>
      <c r="AD131" s="79"/>
      <c r="AE131" s="79"/>
      <c r="AF131" s="79">
        <v>1</v>
      </c>
      <c r="AG131" s="79">
        <v>2</v>
      </c>
      <c r="AH131" s="79">
        <v>1</v>
      </c>
      <c r="AI131" s="79">
        <v>4</v>
      </c>
      <c r="AJ131" s="79"/>
      <c r="AK131" s="79"/>
      <c r="AL131" s="79">
        <v>2</v>
      </c>
      <c r="AM131" s="79">
        <v>1</v>
      </c>
      <c r="AN131" s="79">
        <v>1</v>
      </c>
      <c r="AO131" s="79"/>
      <c r="AP131" s="79"/>
      <c r="AQ131" s="79"/>
      <c r="AR131" s="79">
        <v>4</v>
      </c>
      <c r="AS131" s="79">
        <v>1</v>
      </c>
      <c r="AT131" s="79">
        <v>1</v>
      </c>
      <c r="AU131" s="79">
        <v>1</v>
      </c>
      <c r="AV131" s="79">
        <v>2</v>
      </c>
      <c r="AW131" s="79">
        <v>1</v>
      </c>
      <c r="AX131" s="79">
        <v>1</v>
      </c>
      <c r="AY131" s="79">
        <v>2</v>
      </c>
      <c r="AZ131" s="79"/>
      <c r="BA131" s="79">
        <v>2</v>
      </c>
      <c r="BB131" s="79">
        <v>2</v>
      </c>
      <c r="BC131" s="79">
        <v>1</v>
      </c>
      <c r="BD131" s="79">
        <v>2</v>
      </c>
      <c r="BE131" s="79">
        <v>3</v>
      </c>
      <c r="BF131" s="87">
        <v>2</v>
      </c>
      <c r="BG131" s="87">
        <v>4</v>
      </c>
      <c r="BH131" s="79">
        <v>3</v>
      </c>
      <c r="BI131" s="79">
        <v>1</v>
      </c>
      <c r="BJ131" s="8">
        <f t="shared" si="4"/>
        <v>84</v>
      </c>
      <c r="BK131" s="46"/>
      <c r="BL131" s="41"/>
    </row>
    <row r="132" spans="1:64" ht="15.75" customHeight="1" x14ac:dyDescent="0.25">
      <c r="A132" s="5" t="s">
        <v>122</v>
      </c>
      <c r="B132" s="84"/>
      <c r="C132" s="84"/>
      <c r="D132" s="84"/>
      <c r="E132" s="84"/>
      <c r="F132" s="84"/>
      <c r="G132" s="84"/>
      <c r="H132" s="84"/>
      <c r="I132" s="85"/>
      <c r="J132" s="84">
        <v>9</v>
      </c>
      <c r="K132" s="84">
        <v>2</v>
      </c>
      <c r="L132" s="84">
        <v>2</v>
      </c>
      <c r="M132" s="84">
        <v>8</v>
      </c>
      <c r="N132" s="84">
        <v>3</v>
      </c>
      <c r="O132" s="86"/>
      <c r="P132" s="86">
        <v>6</v>
      </c>
      <c r="Q132" s="86">
        <v>3</v>
      </c>
      <c r="R132" s="86">
        <v>23</v>
      </c>
      <c r="S132" s="86">
        <v>10</v>
      </c>
      <c r="T132" s="86">
        <v>15</v>
      </c>
      <c r="U132" s="86">
        <v>19</v>
      </c>
      <c r="V132" s="79">
        <v>4</v>
      </c>
      <c r="W132" s="79">
        <v>2</v>
      </c>
      <c r="X132" s="79">
        <v>6</v>
      </c>
      <c r="Y132" s="87">
        <v>3</v>
      </c>
      <c r="Z132" s="79">
        <v>6</v>
      </c>
      <c r="AA132" s="79">
        <v>13</v>
      </c>
      <c r="AB132" s="79">
        <v>10</v>
      </c>
      <c r="AC132" s="79">
        <v>6</v>
      </c>
      <c r="AD132" s="79">
        <v>2</v>
      </c>
      <c r="AE132" s="79">
        <v>3</v>
      </c>
      <c r="AF132" s="79">
        <v>1</v>
      </c>
      <c r="AG132" s="79">
        <v>2</v>
      </c>
      <c r="AH132" s="79">
        <v>7</v>
      </c>
      <c r="AI132" s="79">
        <v>15</v>
      </c>
      <c r="AJ132" s="79">
        <v>5</v>
      </c>
      <c r="AK132" s="79">
        <v>6</v>
      </c>
      <c r="AL132" s="79">
        <v>14</v>
      </c>
      <c r="AM132" s="79">
        <v>4</v>
      </c>
      <c r="AN132" s="79">
        <v>9</v>
      </c>
      <c r="AO132" s="79">
        <v>2</v>
      </c>
      <c r="AP132" s="79">
        <v>5</v>
      </c>
      <c r="AQ132" s="79">
        <v>2</v>
      </c>
      <c r="AR132" s="79">
        <v>17</v>
      </c>
      <c r="AS132" s="79">
        <v>4</v>
      </c>
      <c r="AT132" s="79">
        <v>11</v>
      </c>
      <c r="AU132" s="79">
        <v>3</v>
      </c>
      <c r="AV132" s="79">
        <v>5</v>
      </c>
      <c r="AW132" s="79">
        <v>2</v>
      </c>
      <c r="AX132" s="79">
        <v>7</v>
      </c>
      <c r="AY132" s="79">
        <v>3</v>
      </c>
      <c r="AZ132" s="79"/>
      <c r="BA132" s="79">
        <v>3</v>
      </c>
      <c r="BB132" s="79">
        <v>4</v>
      </c>
      <c r="BC132" s="79">
        <v>3</v>
      </c>
      <c r="BD132" s="79">
        <v>2</v>
      </c>
      <c r="BE132" s="79">
        <v>3</v>
      </c>
      <c r="BF132" s="87">
        <v>2</v>
      </c>
      <c r="BG132" s="87">
        <v>11</v>
      </c>
      <c r="BH132" s="79">
        <v>6</v>
      </c>
      <c r="BI132" s="79">
        <v>2</v>
      </c>
      <c r="BJ132" s="8">
        <f t="shared" si="4"/>
        <v>315</v>
      </c>
      <c r="BK132" s="46"/>
      <c r="BL132" s="41"/>
    </row>
    <row r="133" spans="1:64" ht="15.75" customHeight="1" x14ac:dyDescent="0.25">
      <c r="A133" s="5" t="s">
        <v>123</v>
      </c>
      <c r="B133" s="84"/>
      <c r="C133" s="84"/>
      <c r="D133" s="84"/>
      <c r="E133" s="84"/>
      <c r="F133" s="84"/>
      <c r="G133" s="84"/>
      <c r="H133" s="84"/>
      <c r="I133" s="85"/>
      <c r="J133" s="84"/>
      <c r="K133" s="84"/>
      <c r="L133" s="84"/>
      <c r="M133" s="84"/>
      <c r="N133" s="84"/>
      <c r="O133" s="86"/>
      <c r="P133" s="86">
        <v>6</v>
      </c>
      <c r="Q133" s="86">
        <v>8</v>
      </c>
      <c r="R133" s="86">
        <v>11</v>
      </c>
      <c r="S133" s="86"/>
      <c r="T133" s="86"/>
      <c r="U133" s="86"/>
      <c r="V133" s="79"/>
      <c r="W133" s="79"/>
      <c r="X133" s="79"/>
      <c r="Y133" s="87"/>
      <c r="Z133" s="79"/>
      <c r="AA133" s="79"/>
      <c r="AB133" s="79">
        <v>1</v>
      </c>
      <c r="AC133" s="79">
        <v>1</v>
      </c>
      <c r="AD133" s="79"/>
      <c r="AE133" s="79"/>
      <c r="AF133" s="79"/>
      <c r="AG133" s="79"/>
      <c r="AH133" s="79">
        <v>2</v>
      </c>
      <c r="AI133" s="79">
        <v>1</v>
      </c>
      <c r="AJ133" s="79"/>
      <c r="AK133" s="79"/>
      <c r="AL133" s="79">
        <v>1</v>
      </c>
      <c r="AM133" s="79"/>
      <c r="AN133" s="79">
        <v>1</v>
      </c>
      <c r="AO133" s="79"/>
      <c r="AP133" s="79">
        <v>2</v>
      </c>
      <c r="AQ133" s="79">
        <v>2</v>
      </c>
      <c r="AR133" s="79"/>
      <c r="AS133" s="79"/>
      <c r="AT133" s="79"/>
      <c r="AU133" s="79">
        <v>1</v>
      </c>
      <c r="AV133" s="79"/>
      <c r="AW133" s="79"/>
      <c r="AX133" s="79">
        <v>1</v>
      </c>
      <c r="AY133" s="79">
        <v>3</v>
      </c>
      <c r="AZ133" s="79"/>
      <c r="BA133" s="79"/>
      <c r="BB133" s="79"/>
      <c r="BC133" s="79"/>
      <c r="BD133" s="79"/>
      <c r="BE133" s="79"/>
      <c r="BF133" s="87"/>
      <c r="BG133" s="87" t="s">
        <v>152</v>
      </c>
      <c r="BH133" s="79"/>
      <c r="BI133" s="79"/>
      <c r="BJ133" s="8">
        <f t="shared" si="4"/>
        <v>41</v>
      </c>
      <c r="BK133" s="46"/>
      <c r="BL133" s="41"/>
    </row>
    <row r="134" spans="1:64" ht="15.75" customHeight="1" x14ac:dyDescent="0.25">
      <c r="A134" s="5" t="s">
        <v>173</v>
      </c>
      <c r="B134" s="84"/>
      <c r="C134" s="84"/>
      <c r="D134" s="84"/>
      <c r="E134" s="84"/>
      <c r="F134" s="84"/>
      <c r="G134" s="84"/>
      <c r="H134" s="84"/>
      <c r="I134" s="85"/>
      <c r="J134" s="84"/>
      <c r="K134" s="84"/>
      <c r="L134" s="84"/>
      <c r="M134" s="84"/>
      <c r="N134" s="84"/>
      <c r="O134" s="86"/>
      <c r="P134" s="86"/>
      <c r="Q134" s="86"/>
      <c r="R134" s="86"/>
      <c r="S134" s="86"/>
      <c r="T134" s="86"/>
      <c r="U134" s="86"/>
      <c r="V134" s="79">
        <v>3</v>
      </c>
      <c r="W134" s="79"/>
      <c r="X134" s="79"/>
      <c r="Y134" s="87"/>
      <c r="Z134" s="79" t="s">
        <v>152</v>
      </c>
      <c r="AA134" s="79"/>
      <c r="AB134" s="79"/>
      <c r="AC134" s="79"/>
      <c r="AD134" s="79"/>
      <c r="AE134" s="79"/>
      <c r="AF134" s="79"/>
      <c r="AG134" s="79"/>
      <c r="AH134" s="79"/>
      <c r="AI134" s="79">
        <v>1</v>
      </c>
      <c r="AJ134" s="79" t="s">
        <v>152</v>
      </c>
      <c r="AK134" s="79"/>
      <c r="AL134" s="79"/>
      <c r="AM134" s="79"/>
      <c r="AN134" s="79"/>
      <c r="AO134" s="79"/>
      <c r="AP134" s="79" t="s">
        <v>152</v>
      </c>
      <c r="AQ134" s="79">
        <v>1</v>
      </c>
      <c r="AR134" s="79"/>
      <c r="AS134" s="79"/>
      <c r="AT134" s="79" t="s">
        <v>152</v>
      </c>
      <c r="AU134" s="79"/>
      <c r="AV134" s="79"/>
      <c r="AW134" s="79"/>
      <c r="AX134" s="79"/>
      <c r="AY134" s="79"/>
      <c r="AZ134" s="79"/>
      <c r="BA134" s="79" t="s">
        <v>152</v>
      </c>
      <c r="BB134" s="79"/>
      <c r="BC134" s="79"/>
      <c r="BD134" s="79"/>
      <c r="BE134" s="79"/>
      <c r="BF134" s="87"/>
      <c r="BG134" s="87" t="s">
        <v>152</v>
      </c>
      <c r="BH134" s="79"/>
      <c r="BI134" s="79"/>
      <c r="BJ134" s="8">
        <f t="shared" si="4"/>
        <v>5</v>
      </c>
      <c r="BK134" s="46"/>
      <c r="BL134" s="41"/>
    </row>
    <row r="135" spans="1:64" ht="15.75" customHeight="1" x14ac:dyDescent="0.25">
      <c r="A135" s="5" t="s">
        <v>174</v>
      </c>
      <c r="B135" s="84"/>
      <c r="C135" s="84"/>
      <c r="D135" s="84"/>
      <c r="E135" s="84"/>
      <c r="F135" s="84"/>
      <c r="G135" s="84"/>
      <c r="H135" s="84"/>
      <c r="I135" s="85"/>
      <c r="J135" s="84"/>
      <c r="K135" s="84"/>
      <c r="L135" s="84">
        <v>3</v>
      </c>
      <c r="M135" s="84"/>
      <c r="N135" s="84"/>
      <c r="O135" s="86"/>
      <c r="P135" s="86"/>
      <c r="Q135" s="86"/>
      <c r="R135" s="86"/>
      <c r="S135" s="86"/>
      <c r="T135" s="86"/>
      <c r="U135" s="86"/>
      <c r="V135" s="79"/>
      <c r="W135" s="79"/>
      <c r="X135" s="79"/>
      <c r="Y135" s="87"/>
      <c r="Z135" s="79">
        <v>3</v>
      </c>
      <c r="AA135" s="79">
        <v>1</v>
      </c>
      <c r="AB135" s="79"/>
      <c r="AC135" s="79"/>
      <c r="AD135" s="79"/>
      <c r="AE135" s="79"/>
      <c r="AF135" s="79"/>
      <c r="AG135" s="79"/>
      <c r="AH135" s="79"/>
      <c r="AI135" s="79"/>
      <c r="AJ135" s="79">
        <v>1</v>
      </c>
      <c r="AK135" s="79"/>
      <c r="AL135" s="79"/>
      <c r="AM135" s="79"/>
      <c r="AN135" s="79"/>
      <c r="AO135" s="79"/>
      <c r="AP135" s="79">
        <v>1</v>
      </c>
      <c r="AQ135" s="79"/>
      <c r="AR135" s="79"/>
      <c r="AS135" s="79"/>
      <c r="AT135" s="79" t="s">
        <v>152</v>
      </c>
      <c r="AU135" s="79"/>
      <c r="AV135" s="79"/>
      <c r="AW135" s="79"/>
      <c r="AX135" s="79"/>
      <c r="AY135" s="79"/>
      <c r="AZ135" s="79"/>
      <c r="BA135" s="79">
        <v>1</v>
      </c>
      <c r="BB135" s="79"/>
      <c r="BC135" s="79"/>
      <c r="BD135" s="79"/>
      <c r="BE135" s="79"/>
      <c r="BF135" s="87"/>
      <c r="BG135" s="87" t="s">
        <v>16</v>
      </c>
      <c r="BH135" s="79"/>
      <c r="BI135" s="79"/>
      <c r="BJ135" s="8">
        <f t="shared" si="4"/>
        <v>10</v>
      </c>
      <c r="BK135" s="46"/>
      <c r="BL135" s="41"/>
    </row>
    <row r="136" spans="1:64" ht="15.75" customHeight="1" x14ac:dyDescent="0.25">
      <c r="A136" s="5" t="s">
        <v>175</v>
      </c>
      <c r="B136" s="84"/>
      <c r="C136" s="84"/>
      <c r="D136" s="84"/>
      <c r="E136" s="84"/>
      <c r="F136" s="84"/>
      <c r="G136" s="84"/>
      <c r="H136" s="84"/>
      <c r="I136" s="85"/>
      <c r="J136" s="84"/>
      <c r="K136" s="84"/>
      <c r="L136" s="84" t="s">
        <v>152</v>
      </c>
      <c r="M136" s="84"/>
      <c r="N136" s="84"/>
      <c r="O136" s="86"/>
      <c r="P136" s="86"/>
      <c r="Q136" s="86"/>
      <c r="R136" s="86"/>
      <c r="S136" s="86"/>
      <c r="T136" s="86"/>
      <c r="U136" s="86"/>
      <c r="V136" s="79"/>
      <c r="W136" s="79"/>
      <c r="X136" s="79"/>
      <c r="Y136" s="87"/>
      <c r="Z136" s="79">
        <v>9</v>
      </c>
      <c r="AA136" s="79" t="s">
        <v>152</v>
      </c>
      <c r="AB136" s="79"/>
      <c r="AC136" s="79"/>
      <c r="AD136" s="79"/>
      <c r="AE136" s="79"/>
      <c r="AF136" s="79"/>
      <c r="AG136" s="79"/>
      <c r="AH136" s="79"/>
      <c r="AI136" s="79"/>
      <c r="AJ136" s="79">
        <v>28</v>
      </c>
      <c r="AK136" s="79"/>
      <c r="AL136" s="79">
        <v>2</v>
      </c>
      <c r="AM136" s="79"/>
      <c r="AN136" s="79"/>
      <c r="AO136" s="79"/>
      <c r="AP136" s="79"/>
      <c r="AQ136" s="79"/>
      <c r="AR136" s="79"/>
      <c r="AS136" s="79"/>
      <c r="AT136" s="79">
        <v>1</v>
      </c>
      <c r="AU136" s="79"/>
      <c r="AV136" s="79"/>
      <c r="AW136" s="79">
        <v>1</v>
      </c>
      <c r="AX136" s="79"/>
      <c r="AY136" s="79"/>
      <c r="AZ136" s="79"/>
      <c r="BA136" s="79"/>
      <c r="BB136" s="79"/>
      <c r="BC136" s="79"/>
      <c r="BD136" s="79"/>
      <c r="BE136" s="79"/>
      <c r="BF136" s="87"/>
      <c r="BG136" s="87" t="s">
        <v>152</v>
      </c>
      <c r="BH136" s="79"/>
      <c r="BI136" s="79"/>
      <c r="BJ136" s="8">
        <f t="shared" si="4"/>
        <v>41</v>
      </c>
      <c r="BK136" s="46"/>
      <c r="BL136" s="41"/>
    </row>
    <row r="137" spans="1:64" ht="15.75" customHeight="1" x14ac:dyDescent="0.25">
      <c r="A137" s="5" t="s">
        <v>124</v>
      </c>
      <c r="B137" s="84"/>
      <c r="C137" s="84"/>
      <c r="D137" s="84"/>
      <c r="E137" s="84"/>
      <c r="F137" s="84"/>
      <c r="G137" s="84"/>
      <c r="H137" s="84"/>
      <c r="I137" s="85"/>
      <c r="J137" s="84"/>
      <c r="K137" s="84"/>
      <c r="L137" s="84"/>
      <c r="M137" s="84"/>
      <c r="N137" s="84"/>
      <c r="O137" s="86"/>
      <c r="P137" s="86">
        <v>4</v>
      </c>
      <c r="Q137" s="86">
        <v>2</v>
      </c>
      <c r="R137" s="86"/>
      <c r="S137" s="86"/>
      <c r="T137" s="86"/>
      <c r="U137" s="86"/>
      <c r="V137" s="79"/>
      <c r="W137" s="79"/>
      <c r="X137" s="79"/>
      <c r="Y137" s="87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87"/>
      <c r="BG137" s="87"/>
      <c r="BH137" s="79"/>
      <c r="BI137" s="79"/>
      <c r="BJ137" s="8">
        <f t="shared" si="4"/>
        <v>6</v>
      </c>
      <c r="BK137" s="46"/>
      <c r="BL137" s="41"/>
    </row>
    <row r="138" spans="1:64" ht="15.75" customHeight="1" x14ac:dyDescent="0.25">
      <c r="A138" s="5" t="s">
        <v>125</v>
      </c>
      <c r="B138" s="84"/>
      <c r="C138" s="84"/>
      <c r="D138" s="84"/>
      <c r="E138" s="84"/>
      <c r="F138" s="84"/>
      <c r="G138" s="84"/>
      <c r="H138" s="84"/>
      <c r="I138" s="85"/>
      <c r="J138" s="84"/>
      <c r="K138" s="84"/>
      <c r="L138" s="84"/>
      <c r="M138" s="84"/>
      <c r="N138" s="84"/>
      <c r="O138" s="86"/>
      <c r="P138" s="86">
        <v>3</v>
      </c>
      <c r="Q138" s="86">
        <v>9</v>
      </c>
      <c r="R138" s="86"/>
      <c r="S138" s="86"/>
      <c r="T138" s="86"/>
      <c r="U138" s="86"/>
      <c r="V138" s="79"/>
      <c r="W138" s="79"/>
      <c r="X138" s="79"/>
      <c r="Y138" s="87"/>
      <c r="Z138" s="79"/>
      <c r="AA138" s="79"/>
      <c r="AB138" s="79"/>
      <c r="AC138" s="79"/>
      <c r="AD138" s="79">
        <v>1</v>
      </c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87">
        <v>1</v>
      </c>
      <c r="BG138" s="87">
        <v>1</v>
      </c>
      <c r="BH138" s="79"/>
      <c r="BI138" s="79" t="s">
        <v>16</v>
      </c>
      <c r="BJ138" s="8">
        <f t="shared" si="4"/>
        <v>15</v>
      </c>
      <c r="BK138" s="46"/>
      <c r="BL138" s="41"/>
    </row>
    <row r="139" spans="1:64" ht="15.75" customHeight="1" x14ac:dyDescent="0.25">
      <c r="A139" s="5" t="s">
        <v>126</v>
      </c>
      <c r="B139" s="84"/>
      <c r="C139" s="84">
        <v>6</v>
      </c>
      <c r="D139" s="84"/>
      <c r="E139" s="84"/>
      <c r="F139" s="84"/>
      <c r="G139" s="84"/>
      <c r="H139" s="84"/>
      <c r="I139" s="85"/>
      <c r="J139" s="84"/>
      <c r="K139" s="84"/>
      <c r="L139" s="84"/>
      <c r="M139" s="84">
        <v>87</v>
      </c>
      <c r="N139" s="84">
        <v>10</v>
      </c>
      <c r="O139" s="86"/>
      <c r="P139" s="86">
        <v>2</v>
      </c>
      <c r="Q139" s="86">
        <v>2</v>
      </c>
      <c r="R139" s="86"/>
      <c r="S139" s="86">
        <v>2</v>
      </c>
      <c r="T139" s="86"/>
      <c r="U139" s="86"/>
      <c r="V139" s="79"/>
      <c r="W139" s="79"/>
      <c r="X139" s="79">
        <v>2</v>
      </c>
      <c r="Y139" s="87">
        <v>1</v>
      </c>
      <c r="Z139" s="79">
        <v>1</v>
      </c>
      <c r="AA139" s="79">
        <v>2</v>
      </c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>
        <v>1</v>
      </c>
      <c r="AM139" s="79"/>
      <c r="AN139" s="79"/>
      <c r="AO139" s="79"/>
      <c r="AP139" s="79"/>
      <c r="AQ139" s="79">
        <v>1</v>
      </c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87"/>
      <c r="BG139" s="87" t="s">
        <v>152</v>
      </c>
      <c r="BH139" s="79"/>
      <c r="BI139" s="79" t="s">
        <v>16</v>
      </c>
      <c r="BJ139" s="8">
        <f t="shared" si="4"/>
        <v>117</v>
      </c>
      <c r="BK139" s="46"/>
      <c r="BL139" s="41"/>
    </row>
    <row r="140" spans="1:64" ht="15.75" customHeight="1" x14ac:dyDescent="0.25">
      <c r="A140" s="5" t="s">
        <v>127</v>
      </c>
      <c r="B140" s="84"/>
      <c r="C140" s="84"/>
      <c r="D140" s="84"/>
      <c r="E140" s="84"/>
      <c r="F140" s="84"/>
      <c r="G140" s="84"/>
      <c r="H140" s="84"/>
      <c r="I140" s="85"/>
      <c r="J140" s="84"/>
      <c r="K140" s="84"/>
      <c r="L140" s="84"/>
      <c r="M140" s="84"/>
      <c r="N140" s="84"/>
      <c r="O140" s="86"/>
      <c r="P140" s="86">
        <v>3</v>
      </c>
      <c r="Q140" s="86"/>
      <c r="R140" s="86"/>
      <c r="S140" s="86"/>
      <c r="T140" s="86"/>
      <c r="U140" s="86"/>
      <c r="V140" s="79"/>
      <c r="W140" s="79"/>
      <c r="X140" s="79"/>
      <c r="Y140" s="87"/>
      <c r="Z140" s="79"/>
      <c r="AA140" s="79"/>
      <c r="AB140" s="79"/>
      <c r="AC140" s="79">
        <v>1</v>
      </c>
      <c r="AD140" s="79"/>
      <c r="AE140" s="79"/>
      <c r="AF140" s="79"/>
      <c r="AG140" s="79"/>
      <c r="AH140" s="79"/>
      <c r="AI140" s="79"/>
      <c r="AJ140" s="79"/>
      <c r="AK140" s="79"/>
      <c r="AL140" s="79">
        <v>1</v>
      </c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87"/>
      <c r="BG140" s="87" t="s">
        <v>152</v>
      </c>
      <c r="BH140" s="79"/>
      <c r="BI140" s="79"/>
      <c r="BJ140" s="8">
        <f t="shared" si="4"/>
        <v>5</v>
      </c>
      <c r="BK140" s="46"/>
      <c r="BL140" s="41"/>
    </row>
    <row r="141" spans="1:64" ht="15.75" customHeight="1" x14ac:dyDescent="0.25">
      <c r="A141" s="5" t="s">
        <v>128</v>
      </c>
      <c r="B141" s="84" t="s">
        <v>152</v>
      </c>
      <c r="C141" s="84" t="s">
        <v>152</v>
      </c>
      <c r="D141" s="84"/>
      <c r="E141" s="84"/>
      <c r="F141" s="84"/>
      <c r="G141" s="84"/>
      <c r="H141" s="84"/>
      <c r="I141" s="85"/>
      <c r="J141" s="84">
        <v>1</v>
      </c>
      <c r="K141" s="84"/>
      <c r="L141" s="84"/>
      <c r="M141" s="84">
        <v>4</v>
      </c>
      <c r="N141" s="84">
        <v>3</v>
      </c>
      <c r="O141" s="86"/>
      <c r="P141" s="86">
        <v>1</v>
      </c>
      <c r="Q141" s="86">
        <v>2</v>
      </c>
      <c r="R141" s="86"/>
      <c r="S141" s="86"/>
      <c r="T141" s="86"/>
      <c r="U141" s="86">
        <v>10</v>
      </c>
      <c r="V141" s="79">
        <v>1</v>
      </c>
      <c r="W141" s="79"/>
      <c r="X141" s="79"/>
      <c r="Y141" s="87"/>
      <c r="Z141" s="79"/>
      <c r="AA141" s="79"/>
      <c r="AB141" s="79"/>
      <c r="AC141" s="79">
        <v>2</v>
      </c>
      <c r="AD141" s="79">
        <v>1</v>
      </c>
      <c r="AE141" s="79">
        <v>1</v>
      </c>
      <c r="AF141" s="79">
        <v>5</v>
      </c>
      <c r="AG141" s="79"/>
      <c r="AH141" s="79">
        <v>9</v>
      </c>
      <c r="AI141" s="79">
        <v>20</v>
      </c>
      <c r="AJ141" s="79"/>
      <c r="AK141" s="79">
        <v>3</v>
      </c>
      <c r="AL141" s="79">
        <v>16</v>
      </c>
      <c r="AM141" s="79"/>
      <c r="AN141" s="79">
        <v>1</v>
      </c>
      <c r="AO141" s="79"/>
      <c r="AP141" s="79"/>
      <c r="AQ141" s="79"/>
      <c r="AR141" s="79">
        <v>2</v>
      </c>
      <c r="AS141" s="79"/>
      <c r="AT141" s="79">
        <v>1</v>
      </c>
      <c r="AU141" s="79">
        <v>11</v>
      </c>
      <c r="AV141" s="79">
        <v>7</v>
      </c>
      <c r="AW141" s="79">
        <v>1</v>
      </c>
      <c r="AX141" s="79">
        <v>5</v>
      </c>
      <c r="AY141" s="79">
        <v>7</v>
      </c>
      <c r="AZ141" s="79">
        <v>2</v>
      </c>
      <c r="BA141" s="79"/>
      <c r="BB141" s="79"/>
      <c r="BC141" s="79">
        <v>1</v>
      </c>
      <c r="BD141" s="79"/>
      <c r="BE141" s="79">
        <v>1</v>
      </c>
      <c r="BF141" s="87">
        <v>1</v>
      </c>
      <c r="BG141" s="87"/>
      <c r="BH141" s="79">
        <v>4</v>
      </c>
      <c r="BI141" s="79">
        <v>1</v>
      </c>
      <c r="BJ141" s="8">
        <f t="shared" si="4"/>
        <v>124</v>
      </c>
      <c r="BK141" s="46"/>
      <c r="BL141" s="41"/>
    </row>
    <row r="142" spans="1:64" ht="15.75" customHeight="1" x14ac:dyDescent="0.25">
      <c r="A142" s="5" t="s">
        <v>129</v>
      </c>
      <c r="B142" s="84">
        <v>1</v>
      </c>
      <c r="C142" s="84">
        <v>2</v>
      </c>
      <c r="D142" s="84"/>
      <c r="E142" s="84"/>
      <c r="F142" s="84">
        <v>1</v>
      </c>
      <c r="G142" s="84">
        <v>11</v>
      </c>
      <c r="H142" s="84">
        <v>13</v>
      </c>
      <c r="I142" s="85"/>
      <c r="J142" s="84">
        <v>99</v>
      </c>
      <c r="K142" s="84">
        <v>57</v>
      </c>
      <c r="L142" s="84">
        <v>59</v>
      </c>
      <c r="M142" s="84">
        <v>117</v>
      </c>
      <c r="N142" s="84">
        <v>63</v>
      </c>
      <c r="O142" s="86">
        <v>15</v>
      </c>
      <c r="P142" s="86">
        <v>30</v>
      </c>
      <c r="Q142" s="86">
        <v>33</v>
      </c>
      <c r="R142" s="86">
        <v>42</v>
      </c>
      <c r="S142" s="86">
        <v>165</v>
      </c>
      <c r="T142" s="86">
        <v>46</v>
      </c>
      <c r="U142" s="86">
        <v>84</v>
      </c>
      <c r="V142" s="79">
        <v>117</v>
      </c>
      <c r="W142" s="79">
        <v>43</v>
      </c>
      <c r="X142" s="79">
        <v>54</v>
      </c>
      <c r="Y142" s="87">
        <v>38</v>
      </c>
      <c r="Z142" s="79">
        <v>80</v>
      </c>
      <c r="AA142" s="79">
        <v>57</v>
      </c>
      <c r="AB142" s="79">
        <v>204</v>
      </c>
      <c r="AC142" s="79">
        <v>32</v>
      </c>
      <c r="AD142" s="79">
        <v>147</v>
      </c>
      <c r="AE142" s="79">
        <v>87</v>
      </c>
      <c r="AF142" s="79">
        <v>176</v>
      </c>
      <c r="AG142" s="79">
        <v>116</v>
      </c>
      <c r="AH142" s="79">
        <v>100</v>
      </c>
      <c r="AI142" s="79">
        <v>142</v>
      </c>
      <c r="AJ142" s="79">
        <v>192</v>
      </c>
      <c r="AK142" s="79">
        <v>164</v>
      </c>
      <c r="AL142" s="79">
        <v>85</v>
      </c>
      <c r="AM142" s="79">
        <v>101</v>
      </c>
      <c r="AN142" s="79">
        <v>85</v>
      </c>
      <c r="AO142" s="79">
        <v>121</v>
      </c>
      <c r="AP142" s="79">
        <v>241</v>
      </c>
      <c r="AQ142" s="79">
        <v>121</v>
      </c>
      <c r="AR142" s="79">
        <v>117</v>
      </c>
      <c r="AS142" s="79">
        <v>98</v>
      </c>
      <c r="AT142" s="79">
        <v>121</v>
      </c>
      <c r="AU142" s="79">
        <v>163</v>
      </c>
      <c r="AV142" s="79">
        <v>97</v>
      </c>
      <c r="AW142" s="79">
        <v>55</v>
      </c>
      <c r="AX142" s="79">
        <v>648</v>
      </c>
      <c r="AY142" s="79">
        <v>87</v>
      </c>
      <c r="AZ142" s="79">
        <v>105</v>
      </c>
      <c r="BA142" s="79">
        <v>70</v>
      </c>
      <c r="BB142" s="79">
        <v>153</v>
      </c>
      <c r="BC142" s="79">
        <v>137</v>
      </c>
      <c r="BD142" s="79">
        <v>106</v>
      </c>
      <c r="BE142" s="79">
        <v>93</v>
      </c>
      <c r="BF142" s="87">
        <v>54</v>
      </c>
      <c r="BG142" s="87">
        <v>38</v>
      </c>
      <c r="BH142" s="79">
        <v>130</v>
      </c>
      <c r="BI142" s="79">
        <v>46</v>
      </c>
      <c r="BJ142" s="8">
        <f t="shared" si="4"/>
        <v>5659</v>
      </c>
      <c r="BK142" s="46"/>
      <c r="BL142" s="41"/>
    </row>
    <row r="143" spans="1:64" ht="15.75" customHeight="1" x14ac:dyDescent="0.25">
      <c r="A143" s="5" t="s">
        <v>130</v>
      </c>
      <c r="B143" s="84"/>
      <c r="C143" s="84"/>
      <c r="D143" s="84"/>
      <c r="E143" s="84"/>
      <c r="F143" s="84"/>
      <c r="G143" s="84"/>
      <c r="H143" s="84">
        <v>3</v>
      </c>
      <c r="I143" s="85"/>
      <c r="J143" s="84">
        <v>57</v>
      </c>
      <c r="K143" s="84">
        <v>54</v>
      </c>
      <c r="L143" s="84">
        <v>5</v>
      </c>
      <c r="M143" s="84">
        <v>21</v>
      </c>
      <c r="N143" s="84">
        <v>8</v>
      </c>
      <c r="O143" s="86">
        <v>5</v>
      </c>
      <c r="P143" s="86">
        <v>18</v>
      </c>
      <c r="Q143" s="86">
        <v>34</v>
      </c>
      <c r="R143" s="86">
        <v>11</v>
      </c>
      <c r="S143" s="86">
        <v>36</v>
      </c>
      <c r="T143" s="86">
        <v>28</v>
      </c>
      <c r="U143" s="86">
        <v>25</v>
      </c>
      <c r="V143" s="79">
        <v>269</v>
      </c>
      <c r="W143" s="79">
        <v>136</v>
      </c>
      <c r="X143" s="79">
        <v>22</v>
      </c>
      <c r="Y143" s="87">
        <v>5</v>
      </c>
      <c r="Z143" s="79">
        <v>53</v>
      </c>
      <c r="AA143" s="79">
        <v>17</v>
      </c>
      <c r="AB143" s="79">
        <v>524</v>
      </c>
      <c r="AC143" s="79">
        <v>28</v>
      </c>
      <c r="AD143" s="79">
        <v>80</v>
      </c>
      <c r="AE143" s="79">
        <v>91</v>
      </c>
      <c r="AF143" s="79">
        <v>149</v>
      </c>
      <c r="AG143" s="79">
        <v>7</v>
      </c>
      <c r="AH143" s="79">
        <v>23</v>
      </c>
      <c r="AI143" s="79">
        <v>44</v>
      </c>
      <c r="AJ143" s="79">
        <v>174</v>
      </c>
      <c r="AK143" s="79">
        <v>69</v>
      </c>
      <c r="AL143" s="79">
        <v>14</v>
      </c>
      <c r="AM143" s="79">
        <v>54</v>
      </c>
      <c r="AN143" s="79">
        <v>11</v>
      </c>
      <c r="AO143" s="79">
        <v>160</v>
      </c>
      <c r="AP143" s="79">
        <v>91</v>
      </c>
      <c r="AQ143" s="79">
        <v>137</v>
      </c>
      <c r="AR143" s="79">
        <v>70</v>
      </c>
      <c r="AS143" s="79">
        <v>153</v>
      </c>
      <c r="AT143" s="79">
        <v>61</v>
      </c>
      <c r="AU143" s="79">
        <v>67</v>
      </c>
      <c r="AV143" s="79">
        <v>46</v>
      </c>
      <c r="AW143" s="79">
        <v>78</v>
      </c>
      <c r="AX143" s="79">
        <v>51</v>
      </c>
      <c r="AY143" s="79">
        <v>21</v>
      </c>
      <c r="AZ143" s="79">
        <v>16</v>
      </c>
      <c r="BA143" s="79">
        <v>19</v>
      </c>
      <c r="BB143" s="79">
        <v>60</v>
      </c>
      <c r="BC143" s="79">
        <v>36</v>
      </c>
      <c r="BD143" s="79">
        <v>8</v>
      </c>
      <c r="BE143" s="79">
        <v>21</v>
      </c>
      <c r="BF143" s="87">
        <v>30</v>
      </c>
      <c r="BG143" s="87">
        <v>13</v>
      </c>
      <c r="BH143" s="79">
        <v>41</v>
      </c>
      <c r="BI143" s="79">
        <v>18</v>
      </c>
      <c r="BJ143" s="8">
        <f t="shared" si="4"/>
        <v>3272</v>
      </c>
      <c r="BK143" s="46"/>
      <c r="BL143" s="41"/>
    </row>
    <row r="144" spans="1:64" ht="15.75" customHeight="1" x14ac:dyDescent="0.25">
      <c r="A144" s="5" t="s">
        <v>131</v>
      </c>
      <c r="B144" s="84">
        <v>1</v>
      </c>
      <c r="C144" s="84"/>
      <c r="D144" s="84"/>
      <c r="E144" s="84"/>
      <c r="F144" s="84"/>
      <c r="G144" s="84"/>
      <c r="H144" s="84"/>
      <c r="I144" s="85"/>
      <c r="J144" s="84"/>
      <c r="K144" s="84">
        <v>4</v>
      </c>
      <c r="L144" s="84">
        <v>7</v>
      </c>
      <c r="M144" s="84">
        <v>30</v>
      </c>
      <c r="N144" s="84">
        <v>44</v>
      </c>
      <c r="O144" s="86">
        <v>15</v>
      </c>
      <c r="P144" s="86">
        <v>67</v>
      </c>
      <c r="Q144" s="86">
        <v>70</v>
      </c>
      <c r="R144" s="86">
        <v>14</v>
      </c>
      <c r="S144" s="86">
        <v>60</v>
      </c>
      <c r="T144" s="86">
        <v>4</v>
      </c>
      <c r="U144" s="86">
        <v>20</v>
      </c>
      <c r="V144" s="79">
        <v>26</v>
      </c>
      <c r="W144" s="79">
        <v>7</v>
      </c>
      <c r="X144" s="79">
        <v>7</v>
      </c>
      <c r="Y144" s="87">
        <v>2</v>
      </c>
      <c r="Z144" s="79">
        <v>14</v>
      </c>
      <c r="AA144" s="79">
        <v>13</v>
      </c>
      <c r="AB144" s="79">
        <v>37</v>
      </c>
      <c r="AC144" s="79">
        <v>15</v>
      </c>
      <c r="AD144" s="79">
        <v>84</v>
      </c>
      <c r="AE144" s="79">
        <v>25</v>
      </c>
      <c r="AF144" s="79">
        <v>163</v>
      </c>
      <c r="AG144" s="79">
        <v>69</v>
      </c>
      <c r="AH144" s="79">
        <v>26</v>
      </c>
      <c r="AI144" s="79">
        <v>123</v>
      </c>
      <c r="AJ144" s="79">
        <v>54</v>
      </c>
      <c r="AK144" s="79">
        <v>74</v>
      </c>
      <c r="AL144" s="79">
        <v>20</v>
      </c>
      <c r="AM144" s="79">
        <v>25</v>
      </c>
      <c r="AN144" s="79">
        <v>11</v>
      </c>
      <c r="AO144" s="79">
        <v>35</v>
      </c>
      <c r="AP144" s="79">
        <v>45</v>
      </c>
      <c r="AQ144" s="79">
        <v>51</v>
      </c>
      <c r="AR144" s="79">
        <v>61</v>
      </c>
      <c r="AS144" s="79">
        <v>37</v>
      </c>
      <c r="AT144" s="79">
        <v>30</v>
      </c>
      <c r="AU144" s="79">
        <v>229</v>
      </c>
      <c r="AV144" s="79">
        <v>39</v>
      </c>
      <c r="AW144" s="79">
        <v>14</v>
      </c>
      <c r="AX144" s="79">
        <v>16</v>
      </c>
      <c r="AY144" s="79">
        <v>24</v>
      </c>
      <c r="AZ144" s="79">
        <v>10</v>
      </c>
      <c r="BA144" s="79">
        <v>1</v>
      </c>
      <c r="BB144" s="79">
        <v>8</v>
      </c>
      <c r="BC144" s="79">
        <v>6</v>
      </c>
      <c r="BD144" s="79">
        <v>5</v>
      </c>
      <c r="BE144" s="79">
        <v>28</v>
      </c>
      <c r="BF144" s="87">
        <v>4</v>
      </c>
      <c r="BG144" s="87">
        <v>4</v>
      </c>
      <c r="BH144" s="79">
        <v>5</v>
      </c>
      <c r="BI144" s="79">
        <v>17</v>
      </c>
      <c r="BJ144" s="8">
        <f t="shared" si="4"/>
        <v>1800</v>
      </c>
      <c r="BK144" s="46"/>
      <c r="BL144" s="41"/>
    </row>
    <row r="145" spans="1:64" ht="15.75" customHeight="1" x14ac:dyDescent="0.25">
      <c r="A145" s="5" t="s">
        <v>132</v>
      </c>
      <c r="B145" s="84"/>
      <c r="C145" s="84"/>
      <c r="D145" s="84"/>
      <c r="E145" s="84"/>
      <c r="F145" s="84"/>
      <c r="G145" s="84"/>
      <c r="H145" s="84"/>
      <c r="I145" s="85"/>
      <c r="J145" s="84"/>
      <c r="K145" s="84"/>
      <c r="L145" s="84"/>
      <c r="M145" s="84"/>
      <c r="N145" s="84"/>
      <c r="O145" s="86"/>
      <c r="P145" s="86"/>
      <c r="Q145" s="86"/>
      <c r="R145" s="86"/>
      <c r="S145" s="86">
        <v>1</v>
      </c>
      <c r="T145" s="86"/>
      <c r="U145" s="86"/>
      <c r="V145" s="79"/>
      <c r="W145" s="79"/>
      <c r="X145" s="79"/>
      <c r="Y145" s="87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>
        <v>1</v>
      </c>
      <c r="AS145" s="79"/>
      <c r="AT145" s="79"/>
      <c r="AU145" s="79">
        <v>1</v>
      </c>
      <c r="AV145" s="79"/>
      <c r="AW145" s="79"/>
      <c r="AX145" s="79">
        <v>1</v>
      </c>
      <c r="AY145" s="79"/>
      <c r="AZ145" s="79"/>
      <c r="BA145" s="79"/>
      <c r="BB145" s="79"/>
      <c r="BC145" s="79"/>
      <c r="BD145" s="79">
        <v>1</v>
      </c>
      <c r="BE145" s="79">
        <v>1</v>
      </c>
      <c r="BF145" s="87">
        <v>1</v>
      </c>
      <c r="BG145" s="87"/>
      <c r="BH145" s="88" t="s">
        <v>152</v>
      </c>
      <c r="BI145" s="79">
        <v>2</v>
      </c>
      <c r="BJ145" s="8">
        <f t="shared" si="4"/>
        <v>9</v>
      </c>
      <c r="BK145" s="46"/>
      <c r="BL145" s="41"/>
    </row>
    <row r="146" spans="1:64" ht="15.75" customHeight="1" x14ac:dyDescent="0.25">
      <c r="A146" s="5" t="s">
        <v>133</v>
      </c>
      <c r="B146" s="84"/>
      <c r="C146" s="84"/>
      <c r="D146" s="84"/>
      <c r="E146" s="84"/>
      <c r="F146" s="84"/>
      <c r="G146" s="84"/>
      <c r="H146" s="84">
        <v>1</v>
      </c>
      <c r="I146" s="92" t="s">
        <v>159</v>
      </c>
      <c r="J146" s="84">
        <v>27</v>
      </c>
      <c r="K146" s="84">
        <v>9</v>
      </c>
      <c r="L146" s="84">
        <v>1</v>
      </c>
      <c r="M146" s="84">
        <v>95</v>
      </c>
      <c r="N146" s="84">
        <v>73</v>
      </c>
      <c r="O146" s="86">
        <v>15</v>
      </c>
      <c r="P146" s="86">
        <v>3</v>
      </c>
      <c r="Q146" s="86">
        <v>125</v>
      </c>
      <c r="R146" s="86">
        <v>130</v>
      </c>
      <c r="S146" s="86">
        <v>15</v>
      </c>
      <c r="T146" s="86">
        <v>110</v>
      </c>
      <c r="U146" s="86">
        <v>750</v>
      </c>
      <c r="V146" s="79">
        <v>210</v>
      </c>
      <c r="W146" s="79">
        <v>120</v>
      </c>
      <c r="X146" s="79">
        <v>84</v>
      </c>
      <c r="Y146" s="87">
        <v>67</v>
      </c>
      <c r="Z146" s="79">
        <v>92</v>
      </c>
      <c r="AA146" s="79">
        <v>113</v>
      </c>
      <c r="AB146" s="79">
        <v>810</v>
      </c>
      <c r="AC146" s="79">
        <v>183</v>
      </c>
      <c r="AD146" s="79">
        <v>763</v>
      </c>
      <c r="AE146" s="79">
        <v>128</v>
      </c>
      <c r="AF146" s="79">
        <v>634</v>
      </c>
      <c r="AG146" s="79">
        <v>157</v>
      </c>
      <c r="AH146" s="79">
        <v>568</v>
      </c>
      <c r="AI146" s="79">
        <v>280</v>
      </c>
      <c r="AJ146" s="79">
        <v>663</v>
      </c>
      <c r="AK146" s="79">
        <v>153</v>
      </c>
      <c r="AL146" s="79">
        <v>134</v>
      </c>
      <c r="AM146" s="79">
        <v>865</v>
      </c>
      <c r="AN146" s="79">
        <v>222</v>
      </c>
      <c r="AO146" s="79">
        <v>376</v>
      </c>
      <c r="AP146" s="79">
        <v>531</v>
      </c>
      <c r="AQ146" s="79">
        <v>1869</v>
      </c>
      <c r="AR146" s="79">
        <v>1230</v>
      </c>
      <c r="AS146" s="79">
        <v>672</v>
      </c>
      <c r="AT146" s="79">
        <v>652</v>
      </c>
      <c r="AU146" s="79">
        <v>126</v>
      </c>
      <c r="AV146" s="79">
        <v>194</v>
      </c>
      <c r="AW146" s="79">
        <v>194</v>
      </c>
      <c r="AX146" s="79">
        <v>2028</v>
      </c>
      <c r="AY146" s="79">
        <v>688</v>
      </c>
      <c r="AZ146" s="79">
        <v>650</v>
      </c>
      <c r="BA146" s="79">
        <v>238</v>
      </c>
      <c r="BB146" s="79">
        <v>407</v>
      </c>
      <c r="BC146" s="79">
        <v>915</v>
      </c>
      <c r="BD146" s="79">
        <v>149</v>
      </c>
      <c r="BE146" s="79">
        <v>179</v>
      </c>
      <c r="BF146" s="87">
        <v>237</v>
      </c>
      <c r="BG146" s="87">
        <v>93</v>
      </c>
      <c r="BH146" s="79">
        <v>854</v>
      </c>
      <c r="BI146" s="79">
        <v>1234</v>
      </c>
      <c r="BJ146" s="8">
        <f t="shared" si="4"/>
        <v>21116</v>
      </c>
      <c r="BK146" s="46"/>
      <c r="BL146" s="41"/>
    </row>
    <row r="147" spans="1:64" ht="15.75" customHeight="1" x14ac:dyDescent="0.25">
      <c r="A147" s="5" t="s">
        <v>134</v>
      </c>
      <c r="B147" s="84"/>
      <c r="C147" s="84"/>
      <c r="D147" s="84"/>
      <c r="E147" s="84"/>
      <c r="F147" s="84"/>
      <c r="G147" s="84"/>
      <c r="H147" s="84"/>
      <c r="I147" s="92"/>
      <c r="J147" s="84"/>
      <c r="K147" s="84"/>
      <c r="L147" s="84"/>
      <c r="M147" s="84"/>
      <c r="N147" s="84"/>
      <c r="O147" s="86"/>
      <c r="P147" s="86">
        <v>1</v>
      </c>
      <c r="Q147" s="86"/>
      <c r="R147" s="86">
        <v>1</v>
      </c>
      <c r="S147" s="86">
        <v>3</v>
      </c>
      <c r="T147" s="86"/>
      <c r="U147" s="86">
        <v>1</v>
      </c>
      <c r="V147" s="79">
        <v>1</v>
      </c>
      <c r="W147" s="79"/>
      <c r="X147" s="79"/>
      <c r="Y147" s="87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>
        <v>1</v>
      </c>
      <c r="AJ147" s="79"/>
      <c r="AK147" s="79"/>
      <c r="AL147" s="79"/>
      <c r="AM147" s="79"/>
      <c r="AN147" s="79"/>
      <c r="AO147" s="79"/>
      <c r="AP147" s="79"/>
      <c r="AQ147" s="79">
        <v>1</v>
      </c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87"/>
      <c r="BG147" s="87"/>
      <c r="BH147" s="88" t="s">
        <v>152</v>
      </c>
      <c r="BI147" s="79"/>
      <c r="BJ147" s="8">
        <f t="shared" si="4"/>
        <v>9</v>
      </c>
      <c r="BK147" s="46"/>
      <c r="BL147" s="41"/>
    </row>
    <row r="148" spans="1:64" ht="15.75" customHeight="1" x14ac:dyDescent="0.25">
      <c r="A148" s="5" t="s">
        <v>135</v>
      </c>
      <c r="B148" s="84"/>
      <c r="C148" s="84"/>
      <c r="D148" s="84"/>
      <c r="E148" s="84"/>
      <c r="F148" s="84"/>
      <c r="G148" s="84"/>
      <c r="H148" s="84"/>
      <c r="I148" s="92"/>
      <c r="J148" s="84"/>
      <c r="K148" s="84"/>
      <c r="L148" s="84">
        <v>1</v>
      </c>
      <c r="M148" s="84"/>
      <c r="N148" s="84"/>
      <c r="O148" s="86"/>
      <c r="P148" s="86"/>
      <c r="Q148" s="86"/>
      <c r="R148" s="86">
        <v>6</v>
      </c>
      <c r="S148" s="86"/>
      <c r="T148" s="86"/>
      <c r="U148" s="86"/>
      <c r="V148" s="79"/>
      <c r="W148" s="79"/>
      <c r="X148" s="79"/>
      <c r="Y148" s="87">
        <v>2</v>
      </c>
      <c r="Z148" s="79">
        <v>2</v>
      </c>
      <c r="AA148" s="79">
        <v>3</v>
      </c>
      <c r="AB148" s="79"/>
      <c r="AC148" s="79">
        <v>2</v>
      </c>
      <c r="AD148" s="79">
        <v>4</v>
      </c>
      <c r="AE148" s="79">
        <v>4</v>
      </c>
      <c r="AF148" s="79"/>
      <c r="AG148" s="79">
        <v>2</v>
      </c>
      <c r="AH148" s="79">
        <v>5</v>
      </c>
      <c r="AI148" s="79">
        <v>1</v>
      </c>
      <c r="AJ148" s="79"/>
      <c r="AK148" s="79"/>
      <c r="AL148" s="79">
        <v>1</v>
      </c>
      <c r="AM148" s="79">
        <v>7</v>
      </c>
      <c r="AN148" s="79"/>
      <c r="AO148" s="79">
        <v>5</v>
      </c>
      <c r="AP148" s="79"/>
      <c r="AQ148" s="79">
        <v>5</v>
      </c>
      <c r="AR148" s="79">
        <v>1</v>
      </c>
      <c r="AS148" s="79">
        <v>3</v>
      </c>
      <c r="AT148" s="79">
        <v>2</v>
      </c>
      <c r="AU148" s="79">
        <v>2</v>
      </c>
      <c r="AV148" s="79">
        <v>3</v>
      </c>
      <c r="AW148" s="79">
        <v>2</v>
      </c>
      <c r="AX148" s="79">
        <v>3</v>
      </c>
      <c r="AY148" s="79">
        <v>2</v>
      </c>
      <c r="AZ148" s="79">
        <v>2</v>
      </c>
      <c r="BA148" s="79">
        <v>2</v>
      </c>
      <c r="BB148" s="79"/>
      <c r="BC148" s="79">
        <v>5</v>
      </c>
      <c r="BD148" s="79">
        <v>2</v>
      </c>
      <c r="BE148" s="79">
        <v>2</v>
      </c>
      <c r="BF148" s="87">
        <v>5</v>
      </c>
      <c r="BG148" s="87">
        <v>1</v>
      </c>
      <c r="BH148" s="88" t="s">
        <v>152</v>
      </c>
      <c r="BI148" s="79"/>
      <c r="BJ148" s="8">
        <f t="shared" si="4"/>
        <v>87</v>
      </c>
      <c r="BK148" s="46"/>
      <c r="BL148" s="41"/>
    </row>
    <row r="149" spans="1:64" ht="15.75" customHeight="1" x14ac:dyDescent="0.25">
      <c r="A149" s="5" t="s">
        <v>161</v>
      </c>
      <c r="B149" s="79"/>
      <c r="C149" s="79"/>
      <c r="D149" s="79"/>
      <c r="E149" s="79"/>
      <c r="F149" s="79">
        <v>1</v>
      </c>
      <c r="G149" s="79"/>
      <c r="H149" s="79"/>
      <c r="I149" s="92"/>
      <c r="J149" s="79"/>
      <c r="K149" s="79">
        <v>53</v>
      </c>
      <c r="L149" s="79">
        <v>49</v>
      </c>
      <c r="M149" s="79">
        <v>50</v>
      </c>
      <c r="N149" s="79">
        <v>12</v>
      </c>
      <c r="O149" s="79">
        <v>5</v>
      </c>
      <c r="P149" s="79">
        <v>20</v>
      </c>
      <c r="Q149" s="79">
        <v>22</v>
      </c>
      <c r="R149" s="79"/>
      <c r="S149" s="79"/>
      <c r="T149" s="79">
        <v>2</v>
      </c>
      <c r="U149" s="79">
        <v>5</v>
      </c>
      <c r="V149" s="79">
        <v>2</v>
      </c>
      <c r="W149" s="79">
        <v>164</v>
      </c>
      <c r="X149" s="79"/>
      <c r="Y149" s="79">
        <v>13</v>
      </c>
      <c r="Z149" s="79">
        <v>16</v>
      </c>
      <c r="AA149" s="79">
        <v>32</v>
      </c>
      <c r="AB149" s="79"/>
      <c r="AC149" s="79">
        <v>15</v>
      </c>
      <c r="AD149" s="79">
        <v>6</v>
      </c>
      <c r="AE149" s="79">
        <v>31</v>
      </c>
      <c r="AF149" s="79">
        <v>14</v>
      </c>
      <c r="AG149" s="79">
        <v>4</v>
      </c>
      <c r="AH149" s="79">
        <v>5</v>
      </c>
      <c r="AI149" s="79">
        <v>100</v>
      </c>
      <c r="AJ149" s="79">
        <v>254</v>
      </c>
      <c r="AK149" s="79">
        <v>19</v>
      </c>
      <c r="AL149" s="79">
        <v>30</v>
      </c>
      <c r="AM149" s="79">
        <v>15</v>
      </c>
      <c r="AN149" s="79">
        <v>125</v>
      </c>
      <c r="AO149" s="79">
        <v>3</v>
      </c>
      <c r="AP149" s="79">
        <v>40</v>
      </c>
      <c r="AQ149" s="79">
        <v>109</v>
      </c>
      <c r="AR149" s="79">
        <v>69</v>
      </c>
      <c r="AS149" s="79">
        <v>81</v>
      </c>
      <c r="AT149" s="79">
        <v>6</v>
      </c>
      <c r="AU149" s="79">
        <v>3</v>
      </c>
      <c r="AV149" s="79">
        <v>10</v>
      </c>
      <c r="AW149" s="79">
        <v>7</v>
      </c>
      <c r="AX149" s="79">
        <v>9</v>
      </c>
      <c r="AY149" s="79">
        <v>90</v>
      </c>
      <c r="AZ149" s="79">
        <v>62</v>
      </c>
      <c r="BA149" s="79">
        <v>7</v>
      </c>
      <c r="BB149" s="79">
        <v>190</v>
      </c>
      <c r="BC149" s="79">
        <v>48</v>
      </c>
      <c r="BD149" s="79">
        <v>551</v>
      </c>
      <c r="BE149" s="79">
        <v>996</v>
      </c>
      <c r="BF149" s="87">
        <v>9650</v>
      </c>
      <c r="BG149" s="87">
        <v>5632</v>
      </c>
      <c r="BH149" s="79">
        <v>848</v>
      </c>
      <c r="BI149" s="79">
        <v>168</v>
      </c>
      <c r="BJ149" s="8">
        <f t="shared" si="4"/>
        <v>19643</v>
      </c>
      <c r="BK149" s="46"/>
      <c r="BL149" s="41"/>
    </row>
    <row r="150" spans="1:64" ht="15.75" customHeight="1" x14ac:dyDescent="0.25">
      <c r="A150" s="5" t="s">
        <v>164</v>
      </c>
      <c r="B150" s="79"/>
      <c r="C150" s="79"/>
      <c r="D150" s="79"/>
      <c r="E150" s="79"/>
      <c r="F150" s="79"/>
      <c r="G150" s="79"/>
      <c r="H150" s="79"/>
      <c r="I150" s="92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>
        <v>21</v>
      </c>
      <c r="AQ150" s="79">
        <v>1</v>
      </c>
      <c r="AR150" s="79">
        <v>3</v>
      </c>
      <c r="AS150" s="79"/>
      <c r="AT150" s="79">
        <v>32</v>
      </c>
      <c r="AU150" s="79"/>
      <c r="AV150" s="79"/>
      <c r="AW150" s="79">
        <v>3</v>
      </c>
      <c r="AX150" s="79">
        <v>1</v>
      </c>
      <c r="AY150" s="79">
        <v>21</v>
      </c>
      <c r="AZ150" s="79">
        <v>23</v>
      </c>
      <c r="BA150" s="79">
        <v>3</v>
      </c>
      <c r="BB150" s="79"/>
      <c r="BC150" s="79"/>
      <c r="BD150" s="79"/>
      <c r="BE150" s="79"/>
      <c r="BF150" s="87"/>
      <c r="BG150" s="87">
        <v>832</v>
      </c>
      <c r="BH150" s="79"/>
      <c r="BI150" s="79">
        <v>95</v>
      </c>
      <c r="BJ150" s="8">
        <f t="shared" si="4"/>
        <v>1035</v>
      </c>
      <c r="BK150" s="46"/>
      <c r="BL150" s="41"/>
    </row>
    <row r="151" spans="1:64" ht="15.75" customHeight="1" x14ac:dyDescent="0.25">
      <c r="A151" s="5" t="s">
        <v>165</v>
      </c>
      <c r="B151" s="79"/>
      <c r="C151" s="79"/>
      <c r="D151" s="79"/>
      <c r="E151" s="79"/>
      <c r="F151" s="79"/>
      <c r="G151" s="79"/>
      <c r="H151" s="79"/>
      <c r="I151" s="92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>
        <v>1</v>
      </c>
      <c r="AK151" s="79">
        <v>8</v>
      </c>
      <c r="AL151" s="79">
        <v>7</v>
      </c>
      <c r="AM151" s="79">
        <v>2</v>
      </c>
      <c r="AN151" s="79">
        <v>47</v>
      </c>
      <c r="AO151" s="79">
        <v>4</v>
      </c>
      <c r="AP151" s="79">
        <v>75</v>
      </c>
      <c r="AQ151" s="79">
        <v>19</v>
      </c>
      <c r="AR151" s="79">
        <v>69</v>
      </c>
      <c r="AS151" s="79"/>
      <c r="AT151" s="79">
        <v>10</v>
      </c>
      <c r="AU151" s="79">
        <v>29</v>
      </c>
      <c r="AV151" s="79">
        <v>8</v>
      </c>
      <c r="AW151" s="79">
        <v>10</v>
      </c>
      <c r="AX151" s="79">
        <v>3</v>
      </c>
      <c r="AY151" s="79">
        <v>312</v>
      </c>
      <c r="AZ151" s="79">
        <v>53</v>
      </c>
      <c r="BA151" s="79">
        <v>64</v>
      </c>
      <c r="BB151" s="79">
        <v>248</v>
      </c>
      <c r="BC151" s="79">
        <v>3</v>
      </c>
      <c r="BD151" s="79">
        <v>418</v>
      </c>
      <c r="BE151" s="79">
        <v>205</v>
      </c>
      <c r="BF151" s="87">
        <v>766</v>
      </c>
      <c r="BG151" s="87">
        <v>652</v>
      </c>
      <c r="BH151" s="79"/>
      <c r="BI151" s="79">
        <v>540</v>
      </c>
      <c r="BJ151" s="8">
        <f t="shared" si="4"/>
        <v>3553</v>
      </c>
      <c r="BK151" s="46"/>
      <c r="BL151" s="41"/>
    </row>
    <row r="152" spans="1:64" ht="15.75" customHeight="1" x14ac:dyDescent="0.25">
      <c r="A152" s="5" t="s">
        <v>162</v>
      </c>
      <c r="B152" s="79"/>
      <c r="C152" s="79"/>
      <c r="D152" s="79"/>
      <c r="E152" s="79"/>
      <c r="F152" s="79">
        <v>1</v>
      </c>
      <c r="G152" s="79"/>
      <c r="H152" s="79"/>
      <c r="I152" s="92"/>
      <c r="J152" s="79"/>
      <c r="K152" s="79"/>
      <c r="L152" s="79"/>
      <c r="M152" s="79">
        <v>1</v>
      </c>
      <c r="N152" s="79">
        <v>1</v>
      </c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>
        <v>2</v>
      </c>
      <c r="AB152" s="79"/>
      <c r="AC152" s="79">
        <v>1</v>
      </c>
      <c r="AD152" s="79">
        <v>12</v>
      </c>
      <c r="AE152" s="79">
        <v>1</v>
      </c>
      <c r="AF152" s="79"/>
      <c r="AG152" s="79"/>
      <c r="AH152" s="79"/>
      <c r="AI152" s="79"/>
      <c r="AJ152" s="79">
        <v>3</v>
      </c>
      <c r="AK152" s="79"/>
      <c r="AL152" s="79"/>
      <c r="AM152" s="79"/>
      <c r="AN152" s="79"/>
      <c r="AO152" s="79"/>
      <c r="AP152" s="79"/>
      <c r="AQ152" s="79"/>
      <c r="AR152" s="79"/>
      <c r="AS152" s="79">
        <v>2</v>
      </c>
      <c r="AT152" s="79"/>
      <c r="AU152" s="79"/>
      <c r="AV152" s="79"/>
      <c r="AW152" s="79"/>
      <c r="AX152" s="79"/>
      <c r="AY152" s="79"/>
      <c r="AZ152" s="79">
        <v>2</v>
      </c>
      <c r="BA152" s="79"/>
      <c r="BB152" s="79">
        <v>1</v>
      </c>
      <c r="BC152" s="79"/>
      <c r="BD152" s="79">
        <v>1</v>
      </c>
      <c r="BE152" s="79">
        <v>14</v>
      </c>
      <c r="BF152" s="87">
        <v>27</v>
      </c>
      <c r="BG152" s="87">
        <v>51</v>
      </c>
      <c r="BH152" s="79">
        <v>3</v>
      </c>
      <c r="BI152" s="79">
        <v>1</v>
      </c>
      <c r="BJ152" s="8">
        <f t="shared" si="4"/>
        <v>124</v>
      </c>
      <c r="BK152" s="46"/>
      <c r="BL152" s="41"/>
    </row>
    <row r="153" spans="1:64" ht="15.75" customHeight="1" x14ac:dyDescent="0.25">
      <c r="A153" s="5" t="s">
        <v>136</v>
      </c>
      <c r="B153" s="84"/>
      <c r="C153" s="84"/>
      <c r="D153" s="84"/>
      <c r="E153" s="84"/>
      <c r="F153" s="84"/>
      <c r="G153" s="84"/>
      <c r="H153" s="84"/>
      <c r="I153" s="92"/>
      <c r="J153" s="84"/>
      <c r="K153" s="84"/>
      <c r="L153" s="84"/>
      <c r="M153" s="84"/>
      <c r="N153" s="84"/>
      <c r="O153" s="86"/>
      <c r="P153" s="86"/>
      <c r="Q153" s="86"/>
      <c r="R153" s="86"/>
      <c r="S153" s="86"/>
      <c r="T153" s="86"/>
      <c r="U153" s="86"/>
      <c r="V153" s="79"/>
      <c r="W153" s="93"/>
      <c r="X153" s="79"/>
      <c r="Y153" s="87"/>
      <c r="Z153" s="79"/>
      <c r="AA153" s="79"/>
      <c r="AB153" s="79">
        <v>2</v>
      </c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>
        <v>21</v>
      </c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>
        <v>3</v>
      </c>
      <c r="BC153" s="79"/>
      <c r="BD153" s="79"/>
      <c r="BE153" s="79"/>
      <c r="BF153" s="87"/>
      <c r="BG153" s="87" t="s">
        <v>152</v>
      </c>
      <c r="BH153" s="88" t="s">
        <v>152</v>
      </c>
      <c r="BI153" s="79">
        <v>1</v>
      </c>
      <c r="BJ153" s="8">
        <f t="shared" si="4"/>
        <v>27</v>
      </c>
      <c r="BK153" s="46"/>
      <c r="BL153" s="41"/>
    </row>
    <row r="154" spans="1:64" ht="15.75" customHeight="1" x14ac:dyDescent="0.25">
      <c r="A154" s="5" t="s">
        <v>137</v>
      </c>
      <c r="B154" s="84"/>
      <c r="C154" s="84"/>
      <c r="D154" s="84">
        <v>3</v>
      </c>
      <c r="E154" s="84"/>
      <c r="F154" s="84"/>
      <c r="G154" s="84"/>
      <c r="H154" s="84"/>
      <c r="I154" s="92"/>
      <c r="J154" s="84"/>
      <c r="K154" s="84"/>
      <c r="L154" s="84"/>
      <c r="M154" s="84">
        <v>7</v>
      </c>
      <c r="N154" s="84"/>
      <c r="O154" s="86">
        <v>1</v>
      </c>
      <c r="P154" s="86"/>
      <c r="Q154" s="86"/>
      <c r="R154" s="86">
        <v>2</v>
      </c>
      <c r="S154" s="86">
        <v>2</v>
      </c>
      <c r="T154" s="86">
        <v>1</v>
      </c>
      <c r="U154" s="86"/>
      <c r="V154" s="79"/>
      <c r="W154" s="94">
        <v>3</v>
      </c>
      <c r="X154" s="79"/>
      <c r="Y154" s="87"/>
      <c r="Z154" s="79">
        <v>30</v>
      </c>
      <c r="AA154" s="79">
        <v>2</v>
      </c>
      <c r="AB154" s="79">
        <v>3</v>
      </c>
      <c r="AC154" s="79">
        <v>1</v>
      </c>
      <c r="AD154" s="79">
        <v>1</v>
      </c>
      <c r="AE154" s="79">
        <v>10</v>
      </c>
      <c r="AF154" s="79">
        <v>1</v>
      </c>
      <c r="AG154" s="79">
        <v>1</v>
      </c>
      <c r="AH154" s="79">
        <v>9</v>
      </c>
      <c r="AI154" s="79"/>
      <c r="AJ154" s="79"/>
      <c r="AK154" s="79">
        <v>2</v>
      </c>
      <c r="AL154" s="79"/>
      <c r="AM154" s="79"/>
      <c r="AN154" s="79">
        <v>1</v>
      </c>
      <c r="AO154" s="79"/>
      <c r="AP154" s="79">
        <v>1</v>
      </c>
      <c r="AQ154" s="79">
        <v>27</v>
      </c>
      <c r="AR154" s="79">
        <v>2</v>
      </c>
      <c r="AS154" s="79"/>
      <c r="AT154" s="79">
        <v>1</v>
      </c>
      <c r="AU154" s="79"/>
      <c r="AV154" s="79">
        <v>2</v>
      </c>
      <c r="AW154" s="79"/>
      <c r="AX154" s="79">
        <v>2</v>
      </c>
      <c r="AY154" s="79">
        <v>2</v>
      </c>
      <c r="AZ154" s="79"/>
      <c r="BA154" s="79"/>
      <c r="BB154" s="79">
        <v>5</v>
      </c>
      <c r="BC154" s="79">
        <v>1</v>
      </c>
      <c r="BD154" s="79">
        <v>1</v>
      </c>
      <c r="BE154" s="79"/>
      <c r="BF154" s="87"/>
      <c r="BG154" s="87" t="s">
        <v>152</v>
      </c>
      <c r="BH154" s="79">
        <v>2</v>
      </c>
      <c r="BI154" s="79"/>
      <c r="BJ154" s="8">
        <f t="shared" si="4"/>
        <v>126</v>
      </c>
      <c r="BK154" s="46"/>
      <c r="BL154" s="41"/>
    </row>
    <row r="155" spans="1:64" ht="15.75" customHeight="1" x14ac:dyDescent="0.25">
      <c r="A155" s="5" t="s">
        <v>138</v>
      </c>
      <c r="B155" s="84"/>
      <c r="C155" s="84"/>
      <c r="D155" s="84"/>
      <c r="E155" s="84"/>
      <c r="F155" s="84"/>
      <c r="G155" s="84"/>
      <c r="H155" s="84"/>
      <c r="I155" s="92"/>
      <c r="J155" s="84"/>
      <c r="K155" s="84"/>
      <c r="L155" s="84"/>
      <c r="M155" s="84">
        <v>1</v>
      </c>
      <c r="N155" s="84"/>
      <c r="O155" s="86">
        <v>1</v>
      </c>
      <c r="P155" s="86"/>
      <c r="Q155" s="86">
        <v>1</v>
      </c>
      <c r="R155" s="86"/>
      <c r="S155" s="86"/>
      <c r="T155" s="86"/>
      <c r="U155" s="86"/>
      <c r="V155" s="79"/>
      <c r="W155" s="93"/>
      <c r="X155" s="79"/>
      <c r="Y155" s="87"/>
      <c r="Z155" s="79"/>
      <c r="AA155" s="79"/>
      <c r="AB155" s="79"/>
      <c r="AC155" s="79">
        <v>12</v>
      </c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>
        <v>2</v>
      </c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>
        <v>1</v>
      </c>
      <c r="BC155" s="79"/>
      <c r="BD155" s="79"/>
      <c r="BE155" s="79">
        <v>1</v>
      </c>
      <c r="BF155" s="87"/>
      <c r="BG155" s="87" t="s">
        <v>152</v>
      </c>
      <c r="BH155" s="88" t="s">
        <v>152</v>
      </c>
      <c r="BI155" s="79"/>
      <c r="BJ155" s="8">
        <f t="shared" si="4"/>
        <v>19</v>
      </c>
      <c r="BK155" s="46"/>
      <c r="BL155" s="41"/>
    </row>
    <row r="156" spans="1:64" ht="15.75" customHeight="1" x14ac:dyDescent="0.25">
      <c r="A156" s="5" t="s">
        <v>139</v>
      </c>
      <c r="B156" s="84"/>
      <c r="C156" s="84"/>
      <c r="D156" s="84"/>
      <c r="E156" s="84"/>
      <c r="F156" s="84"/>
      <c r="G156" s="84"/>
      <c r="H156" s="84"/>
      <c r="I156" s="92"/>
      <c r="J156" s="84"/>
      <c r="K156" s="84"/>
      <c r="L156" s="84"/>
      <c r="M156" s="84">
        <v>1</v>
      </c>
      <c r="N156" s="84">
        <v>2</v>
      </c>
      <c r="O156" s="86"/>
      <c r="P156" s="86">
        <v>3</v>
      </c>
      <c r="Q156" s="86"/>
      <c r="R156" s="86">
        <v>1</v>
      </c>
      <c r="S156" s="86">
        <v>2</v>
      </c>
      <c r="T156" s="86">
        <v>4</v>
      </c>
      <c r="U156" s="86">
        <v>9</v>
      </c>
      <c r="V156" s="79">
        <v>6</v>
      </c>
      <c r="W156" s="94">
        <v>3</v>
      </c>
      <c r="X156" s="79">
        <v>4</v>
      </c>
      <c r="Y156" s="87">
        <v>1</v>
      </c>
      <c r="Z156" s="79">
        <v>1</v>
      </c>
      <c r="AA156" s="79">
        <v>1</v>
      </c>
      <c r="AB156" s="79">
        <v>6</v>
      </c>
      <c r="AC156" s="79">
        <v>1</v>
      </c>
      <c r="AD156" s="79">
        <v>11</v>
      </c>
      <c r="AE156" s="79">
        <v>13</v>
      </c>
      <c r="AF156" s="79">
        <v>4</v>
      </c>
      <c r="AG156" s="79">
        <v>7</v>
      </c>
      <c r="AH156" s="79">
        <v>10</v>
      </c>
      <c r="AI156" s="79">
        <v>16</v>
      </c>
      <c r="AJ156" s="79">
        <v>14</v>
      </c>
      <c r="AK156" s="79">
        <v>14</v>
      </c>
      <c r="AL156" s="79">
        <v>12</v>
      </c>
      <c r="AM156" s="79">
        <v>4</v>
      </c>
      <c r="AN156" s="79">
        <v>3</v>
      </c>
      <c r="AO156" s="79">
        <v>3</v>
      </c>
      <c r="AP156" s="79">
        <v>2</v>
      </c>
      <c r="AQ156" s="79">
        <v>8</v>
      </c>
      <c r="AR156" s="79">
        <v>6</v>
      </c>
      <c r="AS156" s="79">
        <v>3</v>
      </c>
      <c r="AT156" s="79">
        <v>2</v>
      </c>
      <c r="AU156" s="79">
        <v>5</v>
      </c>
      <c r="AV156" s="79">
        <v>1</v>
      </c>
      <c r="AW156" s="79"/>
      <c r="AX156" s="79">
        <v>9</v>
      </c>
      <c r="AY156" s="79">
        <v>2</v>
      </c>
      <c r="AZ156" s="79">
        <v>1</v>
      </c>
      <c r="BA156" s="79">
        <v>2</v>
      </c>
      <c r="BB156" s="83">
        <v>13</v>
      </c>
      <c r="BC156" s="79">
        <v>2</v>
      </c>
      <c r="BD156" s="79"/>
      <c r="BE156" s="79">
        <v>1</v>
      </c>
      <c r="BF156" s="87"/>
      <c r="BG156" s="87" t="s">
        <v>152</v>
      </c>
      <c r="BH156" s="79">
        <v>3</v>
      </c>
      <c r="BI156" s="79">
        <v>3</v>
      </c>
      <c r="BJ156" s="8">
        <f t="shared" si="4"/>
        <v>219</v>
      </c>
      <c r="BK156" s="46"/>
      <c r="BL156" s="41"/>
    </row>
    <row r="157" spans="1:64" ht="15.75" customHeight="1" x14ac:dyDescent="0.25">
      <c r="A157" s="5" t="s">
        <v>140</v>
      </c>
      <c r="B157" s="84"/>
      <c r="C157" s="84"/>
      <c r="D157" s="84"/>
      <c r="E157" s="84"/>
      <c r="F157" s="84"/>
      <c r="G157" s="84"/>
      <c r="H157" s="84"/>
      <c r="I157" s="92"/>
      <c r="J157" s="84"/>
      <c r="K157" s="84"/>
      <c r="L157" s="84"/>
      <c r="M157" s="84"/>
      <c r="N157" s="84"/>
      <c r="O157" s="86"/>
      <c r="P157" s="86"/>
      <c r="Q157" s="86"/>
      <c r="R157" s="86"/>
      <c r="S157" s="86"/>
      <c r="T157" s="86"/>
      <c r="U157" s="86"/>
      <c r="V157" s="79"/>
      <c r="W157" s="93"/>
      <c r="X157" s="79"/>
      <c r="Y157" s="87"/>
      <c r="Z157" s="79"/>
      <c r="AA157" s="79"/>
      <c r="AB157" s="79"/>
      <c r="AC157" s="79"/>
      <c r="AD157" s="79">
        <v>8</v>
      </c>
      <c r="AE157" s="79"/>
      <c r="AF157" s="79"/>
      <c r="AG157" s="79"/>
      <c r="AH157" s="79"/>
      <c r="AI157" s="79"/>
      <c r="AJ157" s="79"/>
      <c r="AK157" s="79">
        <v>1</v>
      </c>
      <c r="AL157" s="79"/>
      <c r="AM157" s="79">
        <v>24</v>
      </c>
      <c r="AN157" s="79"/>
      <c r="AO157" s="79">
        <v>1</v>
      </c>
      <c r="AP157" s="79"/>
      <c r="AQ157" s="79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87"/>
      <c r="BG157" s="87"/>
      <c r="BH157" s="79">
        <v>117</v>
      </c>
      <c r="BI157" s="79"/>
      <c r="BJ157" s="8">
        <f t="shared" si="4"/>
        <v>151</v>
      </c>
      <c r="BK157" s="46"/>
      <c r="BL157" s="41"/>
    </row>
    <row r="158" spans="1:64" ht="15.75" customHeight="1" x14ac:dyDescent="0.25">
      <c r="A158" s="5" t="s">
        <v>141</v>
      </c>
      <c r="B158" s="84"/>
      <c r="C158" s="84"/>
      <c r="D158" s="84"/>
      <c r="E158" s="84"/>
      <c r="F158" s="84">
        <v>1</v>
      </c>
      <c r="G158" s="84"/>
      <c r="H158" s="84">
        <v>1</v>
      </c>
      <c r="I158" s="92"/>
      <c r="J158" s="84">
        <v>2</v>
      </c>
      <c r="K158" s="84">
        <v>16</v>
      </c>
      <c r="L158" s="84">
        <v>57</v>
      </c>
      <c r="M158" s="84">
        <v>184</v>
      </c>
      <c r="N158" s="84">
        <v>34</v>
      </c>
      <c r="O158" s="86">
        <v>10</v>
      </c>
      <c r="P158" s="86">
        <v>68</v>
      </c>
      <c r="Q158" s="86">
        <v>37</v>
      </c>
      <c r="R158" s="86">
        <v>89</v>
      </c>
      <c r="S158" s="86">
        <v>25</v>
      </c>
      <c r="T158" s="86">
        <v>120</v>
      </c>
      <c r="U158" s="86">
        <v>112</v>
      </c>
      <c r="V158" s="79">
        <v>61</v>
      </c>
      <c r="W158" s="94">
        <v>68</v>
      </c>
      <c r="X158" s="79">
        <v>1</v>
      </c>
      <c r="Y158" s="87">
        <v>32</v>
      </c>
      <c r="Z158" s="79">
        <v>72</v>
      </c>
      <c r="AA158" s="79">
        <v>413</v>
      </c>
      <c r="AB158" s="79">
        <v>86</v>
      </c>
      <c r="AC158" s="79">
        <v>146</v>
      </c>
      <c r="AD158" s="79">
        <v>26</v>
      </c>
      <c r="AE158" s="79">
        <v>73</v>
      </c>
      <c r="AF158" s="79">
        <v>181</v>
      </c>
      <c r="AG158" s="79">
        <v>11</v>
      </c>
      <c r="AH158" s="79">
        <v>31</v>
      </c>
      <c r="AI158" s="79">
        <v>140</v>
      </c>
      <c r="AJ158" s="79">
        <v>51</v>
      </c>
      <c r="AK158" s="79">
        <v>141</v>
      </c>
      <c r="AL158" s="79">
        <v>126</v>
      </c>
      <c r="AM158" s="79">
        <v>110</v>
      </c>
      <c r="AN158" s="79">
        <v>56</v>
      </c>
      <c r="AO158" s="79">
        <v>43</v>
      </c>
      <c r="AP158" s="79">
        <v>107</v>
      </c>
      <c r="AQ158" s="79">
        <v>95</v>
      </c>
      <c r="AR158" s="79">
        <v>143</v>
      </c>
      <c r="AS158" s="79">
        <v>205</v>
      </c>
      <c r="AT158" s="79">
        <v>138</v>
      </c>
      <c r="AU158" s="79">
        <v>10</v>
      </c>
      <c r="AV158" s="79">
        <v>54</v>
      </c>
      <c r="AW158" s="79">
        <v>146</v>
      </c>
      <c r="AX158" s="79">
        <v>93</v>
      </c>
      <c r="AY158" s="79">
        <v>184</v>
      </c>
      <c r="AZ158" s="79">
        <v>136</v>
      </c>
      <c r="BA158" s="79">
        <v>55</v>
      </c>
      <c r="BB158" s="83">
        <v>214</v>
      </c>
      <c r="BC158" s="79">
        <v>49</v>
      </c>
      <c r="BD158" s="79">
        <v>37</v>
      </c>
      <c r="BE158" s="79">
        <v>67</v>
      </c>
      <c r="BF158" s="87">
        <v>95</v>
      </c>
      <c r="BG158" s="87">
        <v>59</v>
      </c>
      <c r="BH158" s="79">
        <v>49</v>
      </c>
      <c r="BI158" s="79">
        <v>78</v>
      </c>
      <c r="BJ158" s="8">
        <f t="shared" si="4"/>
        <v>4638</v>
      </c>
      <c r="BK158" s="46"/>
      <c r="BL158" s="41"/>
    </row>
    <row r="159" spans="1:64" ht="15.75" customHeight="1" x14ac:dyDescent="0.25">
      <c r="A159" s="5" t="s">
        <v>142</v>
      </c>
      <c r="B159" s="84"/>
      <c r="C159" s="84"/>
      <c r="D159" s="84"/>
      <c r="E159" s="84"/>
      <c r="F159" s="84"/>
      <c r="G159" s="84"/>
      <c r="H159" s="84"/>
      <c r="I159" s="92"/>
      <c r="J159" s="84"/>
      <c r="K159" s="84"/>
      <c r="L159" s="84"/>
      <c r="M159" s="84">
        <v>1</v>
      </c>
      <c r="N159" s="84"/>
      <c r="O159" s="86"/>
      <c r="P159" s="86"/>
      <c r="Q159" s="86"/>
      <c r="R159" s="86"/>
      <c r="S159" s="86"/>
      <c r="T159" s="86"/>
      <c r="U159" s="86"/>
      <c r="V159" s="79"/>
      <c r="W159" s="93"/>
      <c r="X159" s="79"/>
      <c r="Y159" s="87">
        <v>1</v>
      </c>
      <c r="Z159" s="79"/>
      <c r="AA159" s="79"/>
      <c r="AB159" s="79"/>
      <c r="AC159" s="79"/>
      <c r="AD159" s="79">
        <v>1</v>
      </c>
      <c r="AE159" s="79">
        <v>2</v>
      </c>
      <c r="AF159" s="79"/>
      <c r="AG159" s="79"/>
      <c r="AH159" s="95">
        <v>3</v>
      </c>
      <c r="AI159" s="79"/>
      <c r="AJ159" s="79"/>
      <c r="AK159" s="79"/>
      <c r="AL159" s="79"/>
      <c r="AM159" s="79"/>
      <c r="AN159" s="79">
        <v>1</v>
      </c>
      <c r="AO159" s="79"/>
      <c r="AP159" s="79"/>
      <c r="AQ159" s="79">
        <v>1</v>
      </c>
      <c r="AR159" s="79"/>
      <c r="AS159" s="79"/>
      <c r="AT159" s="79">
        <v>2</v>
      </c>
      <c r="AU159" s="79"/>
      <c r="AV159" s="79"/>
      <c r="AW159" s="79"/>
      <c r="AX159" s="79"/>
      <c r="AY159" s="79"/>
      <c r="AZ159" s="79"/>
      <c r="BA159" s="79"/>
      <c r="BB159" s="79"/>
      <c r="BC159" s="79">
        <v>1</v>
      </c>
      <c r="BD159" s="79"/>
      <c r="BE159" s="79"/>
      <c r="BF159" s="87"/>
      <c r="BG159" s="87" t="s">
        <v>152</v>
      </c>
      <c r="BH159" s="79">
        <v>1</v>
      </c>
      <c r="BI159" s="79"/>
      <c r="BJ159" s="8">
        <f t="shared" si="4"/>
        <v>14</v>
      </c>
      <c r="BK159" s="46"/>
      <c r="BL159" s="41"/>
    </row>
    <row r="160" spans="1:64" ht="15.75" customHeight="1" x14ac:dyDescent="0.25">
      <c r="A160" s="5" t="s">
        <v>143</v>
      </c>
      <c r="B160" s="84"/>
      <c r="C160" s="84"/>
      <c r="D160" s="84"/>
      <c r="E160" s="84"/>
      <c r="F160" s="84"/>
      <c r="G160" s="84"/>
      <c r="H160" s="84"/>
      <c r="I160" s="92"/>
      <c r="J160" s="84"/>
      <c r="K160" s="84"/>
      <c r="L160" s="84"/>
      <c r="M160" s="84"/>
      <c r="N160" s="84"/>
      <c r="O160" s="86"/>
      <c r="P160" s="86"/>
      <c r="Q160" s="86"/>
      <c r="R160" s="86"/>
      <c r="S160" s="86"/>
      <c r="T160" s="86"/>
      <c r="U160" s="86"/>
      <c r="V160" s="79"/>
      <c r="W160" s="93"/>
      <c r="X160" s="79"/>
      <c r="Y160" s="87">
        <v>1</v>
      </c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>
        <v>1</v>
      </c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>
        <v>1</v>
      </c>
      <c r="BF160" s="87"/>
      <c r="BG160" s="96" t="s">
        <v>163</v>
      </c>
      <c r="BH160" s="88" t="s">
        <v>152</v>
      </c>
      <c r="BI160" s="79"/>
      <c r="BJ160" s="8">
        <f t="shared" si="4"/>
        <v>3</v>
      </c>
      <c r="BK160" s="46"/>
      <c r="BL160" s="41"/>
    </row>
    <row r="161" spans="1:64" ht="15.75" customHeight="1" x14ac:dyDescent="0.25">
      <c r="A161" s="5" t="s">
        <v>144</v>
      </c>
      <c r="B161" s="84"/>
      <c r="C161" s="84"/>
      <c r="D161" s="84"/>
      <c r="E161" s="84"/>
      <c r="F161" s="84"/>
      <c r="G161" s="84"/>
      <c r="H161" s="84"/>
      <c r="I161" s="92"/>
      <c r="J161" s="84"/>
      <c r="K161" s="84"/>
      <c r="L161" s="84"/>
      <c r="M161" s="84"/>
      <c r="N161" s="84"/>
      <c r="O161" s="86"/>
      <c r="P161" s="86"/>
      <c r="Q161" s="86"/>
      <c r="R161" s="86"/>
      <c r="S161" s="86"/>
      <c r="T161" s="86"/>
      <c r="U161" s="86"/>
      <c r="V161" s="79"/>
      <c r="W161" s="93"/>
      <c r="X161" s="79"/>
      <c r="Y161" s="87"/>
      <c r="Z161" s="79"/>
      <c r="AA161" s="79"/>
      <c r="AB161" s="79">
        <v>2</v>
      </c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87"/>
      <c r="BG161" s="87"/>
      <c r="BH161" s="88" t="s">
        <v>152</v>
      </c>
      <c r="BI161" s="79"/>
      <c r="BJ161" s="8">
        <f t="shared" si="4"/>
        <v>2</v>
      </c>
      <c r="BK161" s="46"/>
      <c r="BL161" s="41"/>
    </row>
    <row r="162" spans="1:64" ht="15.75" customHeight="1" x14ac:dyDescent="0.25">
      <c r="A162" s="5" t="s">
        <v>145</v>
      </c>
      <c r="B162" s="84"/>
      <c r="C162" s="84"/>
      <c r="D162" s="84"/>
      <c r="E162" s="84"/>
      <c r="F162" s="84">
        <v>1</v>
      </c>
      <c r="G162" s="84"/>
      <c r="H162" s="84"/>
      <c r="I162" s="92"/>
      <c r="J162" s="84">
        <v>2</v>
      </c>
      <c r="K162" s="84">
        <v>17</v>
      </c>
      <c r="L162" s="84">
        <v>21</v>
      </c>
      <c r="M162" s="84">
        <v>21</v>
      </c>
      <c r="N162" s="84">
        <v>52</v>
      </c>
      <c r="O162" s="86">
        <v>11</v>
      </c>
      <c r="P162" s="86">
        <v>10</v>
      </c>
      <c r="Q162" s="86">
        <v>76</v>
      </c>
      <c r="R162" s="86">
        <v>35</v>
      </c>
      <c r="S162" s="86">
        <v>9</v>
      </c>
      <c r="T162" s="86">
        <v>5</v>
      </c>
      <c r="U162" s="86">
        <v>24</v>
      </c>
      <c r="V162" s="79">
        <v>39</v>
      </c>
      <c r="W162" s="94">
        <v>6</v>
      </c>
      <c r="X162" s="79">
        <v>11</v>
      </c>
      <c r="Y162" s="87">
        <v>20</v>
      </c>
      <c r="Z162" s="79">
        <v>7</v>
      </c>
      <c r="AA162" s="79">
        <v>8</v>
      </c>
      <c r="AB162" s="79">
        <v>41</v>
      </c>
      <c r="AC162" s="79">
        <v>21</v>
      </c>
      <c r="AD162" s="79">
        <v>34</v>
      </c>
      <c r="AE162" s="79">
        <v>15</v>
      </c>
      <c r="AF162" s="79">
        <v>41</v>
      </c>
      <c r="AG162" s="79">
        <v>17</v>
      </c>
      <c r="AH162" s="79">
        <v>42</v>
      </c>
      <c r="AI162" s="79">
        <v>75</v>
      </c>
      <c r="AJ162" s="79">
        <v>25</v>
      </c>
      <c r="AK162" s="79">
        <v>25</v>
      </c>
      <c r="AL162" s="79">
        <v>10</v>
      </c>
      <c r="AM162" s="79">
        <v>5</v>
      </c>
      <c r="AN162" s="79">
        <v>11</v>
      </c>
      <c r="AO162" s="79">
        <v>12</v>
      </c>
      <c r="AP162" s="79">
        <v>4</v>
      </c>
      <c r="AQ162" s="79">
        <v>7</v>
      </c>
      <c r="AR162" s="79">
        <v>17</v>
      </c>
      <c r="AS162" s="79">
        <v>11</v>
      </c>
      <c r="AT162" s="79">
        <v>6</v>
      </c>
      <c r="AU162" s="79">
        <v>31</v>
      </c>
      <c r="AV162" s="79">
        <v>28</v>
      </c>
      <c r="AW162" s="79">
        <v>9</v>
      </c>
      <c r="AX162" s="79">
        <v>33</v>
      </c>
      <c r="AY162" s="79">
        <v>6</v>
      </c>
      <c r="AZ162" s="79">
        <v>2</v>
      </c>
      <c r="BA162" s="79">
        <v>1</v>
      </c>
      <c r="BB162" s="79">
        <v>7</v>
      </c>
      <c r="BC162" s="79">
        <v>4</v>
      </c>
      <c r="BD162" s="79">
        <v>1</v>
      </c>
      <c r="BE162" s="79">
        <v>6</v>
      </c>
      <c r="BF162" s="87">
        <v>9</v>
      </c>
      <c r="BG162" s="87">
        <v>8</v>
      </c>
      <c r="BH162" s="88" t="s">
        <v>152</v>
      </c>
      <c r="BI162" s="79">
        <v>6</v>
      </c>
      <c r="BJ162" s="8">
        <f t="shared" ref="BJ162:BJ167" si="5">SUM(B162:BI162)</f>
        <v>945</v>
      </c>
      <c r="BK162" s="46"/>
      <c r="BL162" s="41"/>
    </row>
    <row r="163" spans="1:64" ht="15.75" customHeight="1" x14ac:dyDescent="0.25">
      <c r="A163" s="5" t="s">
        <v>146</v>
      </c>
      <c r="B163" s="84"/>
      <c r="C163" s="84"/>
      <c r="D163" s="84"/>
      <c r="E163" s="84"/>
      <c r="F163" s="84"/>
      <c r="G163" s="84"/>
      <c r="H163" s="84"/>
      <c r="I163" s="92"/>
      <c r="J163" s="84"/>
      <c r="K163" s="84"/>
      <c r="L163" s="84"/>
      <c r="M163" s="84">
        <v>1</v>
      </c>
      <c r="N163" s="84"/>
      <c r="O163" s="86"/>
      <c r="P163" s="86"/>
      <c r="Q163" s="86"/>
      <c r="R163" s="86"/>
      <c r="S163" s="86"/>
      <c r="T163" s="86"/>
      <c r="U163" s="86"/>
      <c r="V163" s="79">
        <v>1</v>
      </c>
      <c r="W163" s="93"/>
      <c r="X163" s="79"/>
      <c r="Y163" s="87"/>
      <c r="Z163" s="79"/>
      <c r="AA163" s="79">
        <v>2</v>
      </c>
      <c r="AB163" s="79"/>
      <c r="AC163" s="79"/>
      <c r="AD163" s="79"/>
      <c r="AE163" s="79">
        <v>1</v>
      </c>
      <c r="AF163" s="79"/>
      <c r="AG163" s="79"/>
      <c r="AH163" s="79"/>
      <c r="AI163" s="79"/>
      <c r="AJ163" s="79"/>
      <c r="AK163" s="79">
        <v>2</v>
      </c>
      <c r="AL163" s="79"/>
      <c r="AM163" s="79"/>
      <c r="AN163" s="79"/>
      <c r="AO163" s="79"/>
      <c r="AP163" s="79"/>
      <c r="AQ163" s="79"/>
      <c r="AR163" s="79">
        <v>1</v>
      </c>
      <c r="AS163" s="79">
        <v>1</v>
      </c>
      <c r="AT163" s="79"/>
      <c r="AU163" s="79">
        <v>2</v>
      </c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87"/>
      <c r="BG163" s="87" t="s">
        <v>152</v>
      </c>
      <c r="BH163" s="88" t="s">
        <v>152</v>
      </c>
      <c r="BI163" s="79"/>
      <c r="BJ163" s="8">
        <f t="shared" si="5"/>
        <v>11</v>
      </c>
      <c r="BK163" s="46"/>
      <c r="BL163" s="41"/>
    </row>
    <row r="164" spans="1:64" ht="15.75" customHeight="1" x14ac:dyDescent="0.25">
      <c r="A164" s="5" t="s">
        <v>148</v>
      </c>
      <c r="B164" s="84"/>
      <c r="C164" s="84"/>
      <c r="D164" s="84"/>
      <c r="E164" s="84"/>
      <c r="F164" s="84"/>
      <c r="G164" s="84"/>
      <c r="H164" s="84"/>
      <c r="I164" s="85"/>
      <c r="J164" s="84"/>
      <c r="K164" s="84"/>
      <c r="L164" s="84"/>
      <c r="M164" s="84"/>
      <c r="N164" s="84"/>
      <c r="O164" s="86"/>
      <c r="P164" s="86"/>
      <c r="Q164" s="86"/>
      <c r="R164" s="86"/>
      <c r="S164" s="86"/>
      <c r="T164" s="86"/>
      <c r="U164" s="86"/>
      <c r="V164" s="79"/>
      <c r="W164" s="93"/>
      <c r="X164" s="79"/>
      <c r="Y164" s="87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>
        <v>1</v>
      </c>
      <c r="AR164" s="79"/>
      <c r="AS164" s="79">
        <v>1</v>
      </c>
      <c r="AT164" s="79"/>
      <c r="AU164" s="79"/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87"/>
      <c r="BG164" s="87"/>
      <c r="BH164" s="88" t="s">
        <v>152</v>
      </c>
      <c r="BI164" s="79"/>
      <c r="BJ164" s="8">
        <f t="shared" si="5"/>
        <v>2</v>
      </c>
      <c r="BK164" s="46"/>
      <c r="BL164" s="41"/>
    </row>
    <row r="165" spans="1:64" ht="15.75" customHeight="1" x14ac:dyDescent="0.25">
      <c r="A165" s="5" t="s">
        <v>147</v>
      </c>
      <c r="B165" s="84"/>
      <c r="C165" s="84"/>
      <c r="D165" s="84"/>
      <c r="E165" s="84"/>
      <c r="F165" s="84"/>
      <c r="G165" s="84"/>
      <c r="H165" s="84"/>
      <c r="I165" s="92"/>
      <c r="J165" s="84"/>
      <c r="K165" s="84"/>
      <c r="L165" s="84"/>
      <c r="M165" s="84">
        <v>2</v>
      </c>
      <c r="N165" s="84"/>
      <c r="O165" s="86"/>
      <c r="P165" s="86"/>
      <c r="Q165" s="86"/>
      <c r="R165" s="86"/>
      <c r="S165" s="86"/>
      <c r="T165" s="86"/>
      <c r="U165" s="86"/>
      <c r="V165" s="79"/>
      <c r="W165" s="93"/>
      <c r="X165" s="79"/>
      <c r="Y165" s="87"/>
      <c r="Z165" s="79"/>
      <c r="AA165" s="79"/>
      <c r="AB165" s="79">
        <v>1</v>
      </c>
      <c r="AC165" s="79">
        <v>1</v>
      </c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79"/>
      <c r="AU165" s="79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>
        <v>1</v>
      </c>
      <c r="BF165" s="87"/>
      <c r="BG165" s="87"/>
      <c r="BH165" s="88" t="s">
        <v>152</v>
      </c>
      <c r="BI165" s="79"/>
      <c r="BJ165" s="8">
        <f t="shared" si="5"/>
        <v>5</v>
      </c>
      <c r="BK165" s="46"/>
      <c r="BL165" s="41"/>
    </row>
    <row r="166" spans="1:64" ht="15.75" customHeight="1" x14ac:dyDescent="0.25">
      <c r="A166" s="5" t="s">
        <v>149</v>
      </c>
      <c r="B166" s="84">
        <v>2</v>
      </c>
      <c r="C166" s="84"/>
      <c r="D166" s="84"/>
      <c r="E166" s="84"/>
      <c r="F166" s="84"/>
      <c r="G166" s="84">
        <v>3</v>
      </c>
      <c r="H166" s="84">
        <v>4</v>
      </c>
      <c r="I166" s="85"/>
      <c r="J166" s="84">
        <v>14</v>
      </c>
      <c r="K166" s="84">
        <v>16</v>
      </c>
      <c r="L166" s="84">
        <v>53</v>
      </c>
      <c r="M166" s="84">
        <v>61</v>
      </c>
      <c r="N166" s="84">
        <v>74</v>
      </c>
      <c r="O166" s="86">
        <v>13</v>
      </c>
      <c r="P166" s="86">
        <v>43</v>
      </c>
      <c r="Q166" s="86">
        <v>61</v>
      </c>
      <c r="R166" s="86">
        <v>65</v>
      </c>
      <c r="S166" s="86">
        <v>55</v>
      </c>
      <c r="T166" s="86">
        <v>34</v>
      </c>
      <c r="U166" s="86">
        <v>51</v>
      </c>
      <c r="V166" s="79">
        <v>35</v>
      </c>
      <c r="W166" s="94">
        <v>26</v>
      </c>
      <c r="X166" s="79">
        <v>33</v>
      </c>
      <c r="Y166" s="87">
        <v>27</v>
      </c>
      <c r="Z166" s="79">
        <v>42</v>
      </c>
      <c r="AA166" s="79">
        <v>35</v>
      </c>
      <c r="AB166" s="79">
        <v>68</v>
      </c>
      <c r="AC166" s="79">
        <v>60</v>
      </c>
      <c r="AD166" s="79">
        <v>109</v>
      </c>
      <c r="AE166" s="79">
        <v>144</v>
      </c>
      <c r="AF166" s="79">
        <v>120</v>
      </c>
      <c r="AG166" s="79">
        <v>113</v>
      </c>
      <c r="AH166" s="79">
        <v>123</v>
      </c>
      <c r="AI166" s="79">
        <v>105</v>
      </c>
      <c r="AJ166" s="79">
        <v>57</v>
      </c>
      <c r="AK166" s="79">
        <v>82</v>
      </c>
      <c r="AL166" s="79">
        <v>78</v>
      </c>
      <c r="AM166" s="79">
        <v>36</v>
      </c>
      <c r="AN166" s="79">
        <v>64</v>
      </c>
      <c r="AO166" s="79">
        <v>122</v>
      </c>
      <c r="AP166" s="79">
        <v>94</v>
      </c>
      <c r="AQ166" s="79">
        <v>129</v>
      </c>
      <c r="AR166" s="79">
        <v>125</v>
      </c>
      <c r="AS166" s="79">
        <v>81</v>
      </c>
      <c r="AT166" s="79">
        <v>69</v>
      </c>
      <c r="AU166" s="83">
        <v>278</v>
      </c>
      <c r="AV166" s="79">
        <v>118</v>
      </c>
      <c r="AW166" s="79">
        <v>34</v>
      </c>
      <c r="AX166" s="79">
        <v>72</v>
      </c>
      <c r="AY166" s="79">
        <v>55</v>
      </c>
      <c r="AZ166" s="79">
        <v>33</v>
      </c>
      <c r="BA166" s="79">
        <v>31</v>
      </c>
      <c r="BB166" s="79">
        <v>45</v>
      </c>
      <c r="BC166" s="79">
        <v>81</v>
      </c>
      <c r="BD166" s="79">
        <v>73</v>
      </c>
      <c r="BE166" s="79">
        <v>37</v>
      </c>
      <c r="BF166" s="87">
        <v>52</v>
      </c>
      <c r="BG166" s="87">
        <v>37</v>
      </c>
      <c r="BH166" s="79">
        <v>61</v>
      </c>
      <c r="BI166" s="79">
        <v>75</v>
      </c>
      <c r="BJ166" s="8">
        <f t="shared" si="5"/>
        <v>3608</v>
      </c>
      <c r="BK166" s="46"/>
      <c r="BL166" s="41"/>
    </row>
    <row r="167" spans="1:64" ht="15.75" customHeight="1" x14ac:dyDescent="0.25">
      <c r="A167" s="12" t="s">
        <v>150</v>
      </c>
      <c r="B167" s="84"/>
      <c r="C167" s="84"/>
      <c r="D167" s="84"/>
      <c r="E167" s="84"/>
      <c r="F167" s="84"/>
      <c r="G167" s="84"/>
      <c r="H167" s="84"/>
      <c r="I167" s="85"/>
      <c r="J167" s="84"/>
      <c r="K167" s="84"/>
      <c r="L167" s="84"/>
      <c r="M167" s="84"/>
      <c r="N167" s="84"/>
      <c r="O167" s="86"/>
      <c r="P167" s="86"/>
      <c r="Q167" s="86"/>
      <c r="R167" s="97"/>
      <c r="S167" s="86"/>
      <c r="T167" s="86"/>
      <c r="U167" s="86"/>
      <c r="V167" s="79"/>
      <c r="W167" s="93"/>
      <c r="X167" s="79"/>
      <c r="Y167" s="87"/>
      <c r="Z167" s="79"/>
      <c r="AA167" s="79"/>
      <c r="AB167" s="79"/>
      <c r="AC167" s="79"/>
      <c r="AD167" s="79">
        <v>1</v>
      </c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87"/>
      <c r="BG167" s="87"/>
      <c r="BH167" s="88" t="s">
        <v>152</v>
      </c>
      <c r="BI167" s="79"/>
      <c r="BJ167" s="8">
        <f t="shared" si="5"/>
        <v>1</v>
      </c>
      <c r="BK167" s="46"/>
      <c r="BL167" s="41"/>
    </row>
    <row r="168" spans="1:64" s="22" customFormat="1" ht="15.75" x14ac:dyDescent="0.25">
      <c r="A168" s="32" t="s">
        <v>157</v>
      </c>
      <c r="B168" s="98"/>
      <c r="C168" s="98"/>
      <c r="D168" s="98"/>
      <c r="E168" s="98"/>
      <c r="F168" s="98"/>
      <c r="G168" s="98"/>
      <c r="H168" s="98"/>
      <c r="I168" s="99"/>
      <c r="J168" s="98"/>
      <c r="K168" s="98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100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>
        <v>1</v>
      </c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100"/>
      <c r="BG168" s="100"/>
      <c r="BH168" s="101"/>
      <c r="BI168" s="99"/>
      <c r="BJ168" s="33">
        <f>SUM(B168:BG168)</f>
        <v>1</v>
      </c>
      <c r="BK168" s="47"/>
      <c r="BL168" s="43"/>
    </row>
    <row r="169" spans="1:64" ht="18.75" x14ac:dyDescent="0.3">
      <c r="A169" s="18"/>
      <c r="B169" s="14"/>
      <c r="C169" s="14"/>
      <c r="D169" s="14"/>
      <c r="E169" s="14"/>
      <c r="F169" s="14"/>
      <c r="G169" s="14"/>
      <c r="H169" s="14"/>
      <c r="I169" s="13"/>
      <c r="J169" s="19"/>
      <c r="K169" s="19"/>
      <c r="L169" s="19"/>
      <c r="M169" s="19"/>
      <c r="N169" s="19"/>
      <c r="O169" s="19"/>
      <c r="P169" s="19"/>
      <c r="Q169" s="19"/>
      <c r="R169" s="19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21"/>
      <c r="BG169" s="21"/>
      <c r="BH169" s="9"/>
      <c r="BJ169" s="23" t="s">
        <v>152</v>
      </c>
      <c r="BK169" s="48"/>
      <c r="BL169" s="41"/>
    </row>
    <row r="170" spans="1:64" s="29" customFormat="1" ht="42.75" customHeight="1" x14ac:dyDescent="0.25">
      <c r="A170" s="34">
        <f t="shared" ref="A170:Y170" si="6">SUM(A2:A168)</f>
        <v>0</v>
      </c>
      <c r="B170" s="34">
        <f t="shared" si="6"/>
        <v>46</v>
      </c>
      <c r="C170" s="34">
        <f t="shared" si="6"/>
        <v>33</v>
      </c>
      <c r="D170" s="34">
        <f t="shared" si="6"/>
        <v>90</v>
      </c>
      <c r="E170" s="34">
        <f t="shared" si="6"/>
        <v>17</v>
      </c>
      <c r="F170" s="34">
        <f t="shared" si="6"/>
        <v>59</v>
      </c>
      <c r="G170" s="34">
        <f t="shared" si="6"/>
        <v>36</v>
      </c>
      <c r="H170" s="34">
        <f t="shared" si="6"/>
        <v>66</v>
      </c>
      <c r="I170" s="34">
        <f t="shared" si="6"/>
        <v>0</v>
      </c>
      <c r="J170" s="34">
        <f t="shared" si="6"/>
        <v>1588</v>
      </c>
      <c r="K170" s="34">
        <f t="shared" si="6"/>
        <v>2320</v>
      </c>
      <c r="L170" s="34">
        <f t="shared" si="6"/>
        <v>2799</v>
      </c>
      <c r="M170" s="34">
        <f t="shared" si="6"/>
        <v>8845</v>
      </c>
      <c r="N170" s="34">
        <f t="shared" si="6"/>
        <v>6887</v>
      </c>
      <c r="O170" s="34">
        <f t="shared" si="6"/>
        <v>4959</v>
      </c>
      <c r="P170" s="34">
        <f t="shared" si="6"/>
        <v>8158</v>
      </c>
      <c r="Q170" s="34">
        <f t="shared" si="6"/>
        <v>5914</v>
      </c>
      <c r="R170" s="34">
        <f t="shared" si="6"/>
        <v>4773</v>
      </c>
      <c r="S170" s="34">
        <f t="shared" si="6"/>
        <v>5032</v>
      </c>
      <c r="T170" s="34">
        <f t="shared" si="6"/>
        <v>4435</v>
      </c>
      <c r="U170" s="34">
        <f t="shared" si="6"/>
        <v>8064</v>
      </c>
      <c r="V170" s="34">
        <f t="shared" si="6"/>
        <v>6947</v>
      </c>
      <c r="W170" s="34">
        <f t="shared" si="6"/>
        <v>4711</v>
      </c>
      <c r="X170" s="34">
        <f t="shared" si="6"/>
        <v>4505</v>
      </c>
      <c r="Y170" s="34">
        <f t="shared" si="6"/>
        <v>4483</v>
      </c>
      <c r="Z170" s="34">
        <f t="shared" ref="Z170:AL170" si="7">SUM(Z2:Z168)</f>
        <v>4832</v>
      </c>
      <c r="AA170" s="34">
        <f t="shared" si="7"/>
        <v>4543</v>
      </c>
      <c r="AB170" s="34">
        <f t="shared" si="7"/>
        <v>6069</v>
      </c>
      <c r="AC170" s="34">
        <f t="shared" si="7"/>
        <v>5984</v>
      </c>
      <c r="AD170" s="34">
        <f t="shared" si="7"/>
        <v>9270</v>
      </c>
      <c r="AE170" s="34">
        <f t="shared" si="7"/>
        <v>12816</v>
      </c>
      <c r="AF170" s="34">
        <f t="shared" si="7"/>
        <v>8142</v>
      </c>
      <c r="AG170" s="34">
        <f t="shared" si="7"/>
        <v>7876</v>
      </c>
      <c r="AH170" s="34">
        <f t="shared" si="7"/>
        <v>10532</v>
      </c>
      <c r="AI170" s="34">
        <f t="shared" si="7"/>
        <v>9849</v>
      </c>
      <c r="AJ170" s="34">
        <f t="shared" si="7"/>
        <v>8013</v>
      </c>
      <c r="AK170" s="34">
        <f t="shared" si="7"/>
        <v>7387</v>
      </c>
      <c r="AL170" s="34">
        <f t="shared" si="7"/>
        <v>5133</v>
      </c>
      <c r="AM170" s="34">
        <f>SUM(AM2:AM168)</f>
        <v>7116</v>
      </c>
      <c r="AN170" s="34">
        <f t="shared" ref="AN170:AZ170" si="8">SUM(AN2:AN167)</f>
        <v>6765</v>
      </c>
      <c r="AO170" s="34">
        <f t="shared" si="8"/>
        <v>8512</v>
      </c>
      <c r="AP170" s="34">
        <f t="shared" si="8"/>
        <v>9027</v>
      </c>
      <c r="AQ170" s="34">
        <f t="shared" si="8"/>
        <v>6732</v>
      </c>
      <c r="AR170" s="34">
        <f t="shared" si="8"/>
        <v>7862</v>
      </c>
      <c r="AS170" s="34">
        <f t="shared" si="8"/>
        <v>9356</v>
      </c>
      <c r="AT170" s="34">
        <f t="shared" si="8"/>
        <v>11378</v>
      </c>
      <c r="AU170" s="34">
        <f t="shared" si="8"/>
        <v>8443</v>
      </c>
      <c r="AV170" s="34">
        <f t="shared" si="8"/>
        <v>12593</v>
      </c>
      <c r="AW170" s="34">
        <f t="shared" si="8"/>
        <v>7795</v>
      </c>
      <c r="AX170" s="34">
        <f t="shared" si="8"/>
        <v>10186</v>
      </c>
      <c r="AY170" s="34">
        <f t="shared" si="8"/>
        <v>7313</v>
      </c>
      <c r="AZ170" s="34">
        <f t="shared" si="8"/>
        <v>5772</v>
      </c>
      <c r="BA170" s="34">
        <f t="shared" ref="BA170:BF170" si="9">SUM(BA2:BA167)</f>
        <v>6114</v>
      </c>
      <c r="BB170" s="34">
        <f t="shared" si="9"/>
        <v>7170</v>
      </c>
      <c r="BC170" s="34">
        <f t="shared" si="9"/>
        <v>6342</v>
      </c>
      <c r="BD170" s="34">
        <f t="shared" si="9"/>
        <v>6594</v>
      </c>
      <c r="BE170" s="34">
        <f t="shared" si="9"/>
        <v>12170</v>
      </c>
      <c r="BF170" s="34">
        <f t="shared" si="9"/>
        <v>19073</v>
      </c>
      <c r="BG170" s="34">
        <f>SUM(BG2:BG167)</f>
        <v>14133</v>
      </c>
      <c r="BH170" s="34">
        <f>SUM(BH2:BH167)</f>
        <v>8336</v>
      </c>
      <c r="BI170" s="34">
        <f>SUM(BI2:BI168)</f>
        <v>12820</v>
      </c>
      <c r="BJ170" s="37">
        <f>SUM(B170:BI170)</f>
        <v>396815</v>
      </c>
      <c r="BK170" s="49"/>
      <c r="BL170" s="44"/>
    </row>
    <row r="171" spans="1:64" ht="18" customHeight="1" x14ac:dyDescent="0.25">
      <c r="A171" s="6" t="s">
        <v>151</v>
      </c>
      <c r="B171" s="15">
        <f t="shared" ref="B171:AG171" si="10">COUNT(B153:B167,B110:B149,B67:B109,B2:B66)</f>
        <v>19</v>
      </c>
      <c r="C171" s="15">
        <f t="shared" si="10"/>
        <v>9</v>
      </c>
      <c r="D171" s="15">
        <f t="shared" si="10"/>
        <v>12</v>
      </c>
      <c r="E171" s="15">
        <f t="shared" si="10"/>
        <v>7</v>
      </c>
      <c r="F171" s="15">
        <f t="shared" si="10"/>
        <v>15</v>
      </c>
      <c r="G171" s="15">
        <f t="shared" si="10"/>
        <v>11</v>
      </c>
      <c r="H171" s="15">
        <f t="shared" si="10"/>
        <v>23</v>
      </c>
      <c r="I171" s="15">
        <f t="shared" si="10"/>
        <v>0</v>
      </c>
      <c r="J171" s="15">
        <f t="shared" si="10"/>
        <v>43</v>
      </c>
      <c r="K171" s="15">
        <f t="shared" si="10"/>
        <v>57</v>
      </c>
      <c r="L171" s="15">
        <f t="shared" si="10"/>
        <v>58</v>
      </c>
      <c r="M171" s="15">
        <f t="shared" si="10"/>
        <v>67</v>
      </c>
      <c r="N171" s="15">
        <f t="shared" si="10"/>
        <v>68</v>
      </c>
      <c r="O171" s="15">
        <f t="shared" si="10"/>
        <v>61</v>
      </c>
      <c r="P171" s="15">
        <f t="shared" si="10"/>
        <v>77</v>
      </c>
      <c r="Q171" s="15">
        <f t="shared" si="10"/>
        <v>76</v>
      </c>
      <c r="R171" s="15">
        <f t="shared" si="10"/>
        <v>77</v>
      </c>
      <c r="S171" s="15">
        <f t="shared" si="10"/>
        <v>73</v>
      </c>
      <c r="T171" s="15">
        <f t="shared" si="10"/>
        <v>78</v>
      </c>
      <c r="U171" s="15">
        <f t="shared" si="10"/>
        <v>77</v>
      </c>
      <c r="V171" s="15">
        <f t="shared" si="10"/>
        <v>82</v>
      </c>
      <c r="W171" s="15">
        <f t="shared" si="10"/>
        <v>76</v>
      </c>
      <c r="X171" s="15">
        <f t="shared" si="10"/>
        <v>61</v>
      </c>
      <c r="Y171" s="15">
        <f t="shared" si="10"/>
        <v>72</v>
      </c>
      <c r="Z171" s="15">
        <f t="shared" si="10"/>
        <v>71</v>
      </c>
      <c r="AA171" s="15">
        <f t="shared" si="10"/>
        <v>69</v>
      </c>
      <c r="AB171" s="15">
        <f t="shared" si="10"/>
        <v>70</v>
      </c>
      <c r="AC171" s="15">
        <f t="shared" si="10"/>
        <v>70</v>
      </c>
      <c r="AD171" s="15">
        <f t="shared" si="10"/>
        <v>74</v>
      </c>
      <c r="AE171" s="15">
        <f t="shared" si="10"/>
        <v>72</v>
      </c>
      <c r="AF171" s="15">
        <f t="shared" si="10"/>
        <v>70</v>
      </c>
      <c r="AG171" s="15">
        <f t="shared" si="10"/>
        <v>65</v>
      </c>
      <c r="AH171" s="15">
        <f t="shared" ref="AH171:BF171" si="11">COUNT(AH153:AH167,AH110:AH149,AH67:AH109,AH2:AH66)</f>
        <v>70</v>
      </c>
      <c r="AI171" s="15">
        <f t="shared" si="11"/>
        <v>74</v>
      </c>
      <c r="AJ171" s="15">
        <f t="shared" si="11"/>
        <v>63</v>
      </c>
      <c r="AK171" s="15">
        <f t="shared" si="11"/>
        <v>75</v>
      </c>
      <c r="AL171" s="15">
        <f t="shared" si="11"/>
        <v>70</v>
      </c>
      <c r="AM171" s="15">
        <f t="shared" si="11"/>
        <v>62</v>
      </c>
      <c r="AN171" s="15">
        <f t="shared" si="11"/>
        <v>70</v>
      </c>
      <c r="AO171" s="15">
        <f t="shared" si="11"/>
        <v>62</v>
      </c>
      <c r="AP171" s="15">
        <f t="shared" si="11"/>
        <v>67</v>
      </c>
      <c r="AQ171" s="15">
        <f t="shared" si="11"/>
        <v>73</v>
      </c>
      <c r="AR171" s="15">
        <f t="shared" si="11"/>
        <v>69</v>
      </c>
      <c r="AS171" s="15">
        <f t="shared" si="11"/>
        <v>69</v>
      </c>
      <c r="AT171" s="15">
        <f t="shared" si="11"/>
        <v>76</v>
      </c>
      <c r="AU171" s="15">
        <f t="shared" si="11"/>
        <v>75</v>
      </c>
      <c r="AV171" s="15">
        <f t="shared" si="11"/>
        <v>74</v>
      </c>
      <c r="AW171" s="15">
        <f t="shared" si="11"/>
        <v>66</v>
      </c>
      <c r="AX171" s="15">
        <f t="shared" si="11"/>
        <v>70</v>
      </c>
      <c r="AY171" s="15">
        <f t="shared" si="11"/>
        <v>70</v>
      </c>
      <c r="AZ171" s="15">
        <f t="shared" si="11"/>
        <v>63</v>
      </c>
      <c r="BA171" s="15">
        <f t="shared" si="11"/>
        <v>65</v>
      </c>
      <c r="BB171" s="15">
        <f t="shared" si="11"/>
        <v>68</v>
      </c>
      <c r="BC171" s="15">
        <f t="shared" si="11"/>
        <v>65</v>
      </c>
      <c r="BD171" s="15">
        <f t="shared" si="11"/>
        <v>58</v>
      </c>
      <c r="BE171" s="15">
        <f t="shared" si="11"/>
        <v>72</v>
      </c>
      <c r="BF171" s="15">
        <f t="shared" si="11"/>
        <v>66</v>
      </c>
      <c r="BG171" s="35">
        <f>COUNT(BG2:BG167)</f>
        <v>57</v>
      </c>
      <c r="BH171" s="15">
        <f>COUNT(BH2:BH167)</f>
        <v>66</v>
      </c>
      <c r="BI171" s="15">
        <f>COUNT(BI153:BI167,BI110:BI148,BI67:BI108,BI2:BI65)</f>
        <v>66</v>
      </c>
      <c r="BJ171" s="9"/>
      <c r="BK171" s="50"/>
      <c r="BL171" s="41"/>
    </row>
    <row r="172" spans="1:64" x14ac:dyDescent="0.25">
      <c r="A172" s="4"/>
      <c r="V172" s="2"/>
      <c r="W172" s="2"/>
      <c r="X172" s="2"/>
      <c r="Y172" s="3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J172" s="2">
        <f>SUM(BJ169:BJ170)</f>
        <v>396815</v>
      </c>
      <c r="BK172" s="51"/>
      <c r="BL172" s="41"/>
    </row>
    <row r="173" spans="1:64" s="25" customFormat="1" ht="38.25" customHeight="1" x14ac:dyDescent="0.25">
      <c r="A173" s="30" t="s">
        <v>160</v>
      </c>
      <c r="B173" s="26">
        <f>SUM(B2:B167)</f>
        <v>46</v>
      </c>
      <c r="C173" s="26">
        <f t="shared" ref="C173:I173" si="12">SUM(C170+B173)</f>
        <v>79</v>
      </c>
      <c r="D173" s="26">
        <f t="shared" si="12"/>
        <v>169</v>
      </c>
      <c r="E173" s="26">
        <f t="shared" si="12"/>
        <v>186</v>
      </c>
      <c r="F173" s="26">
        <f t="shared" si="12"/>
        <v>245</v>
      </c>
      <c r="G173" s="26">
        <f t="shared" si="12"/>
        <v>281</v>
      </c>
      <c r="H173" s="26">
        <f t="shared" si="12"/>
        <v>347</v>
      </c>
      <c r="I173" s="26">
        <f t="shared" si="12"/>
        <v>347</v>
      </c>
      <c r="J173" s="26">
        <f t="shared" ref="J173:Z173" si="13">SUM(J170+I173)</f>
        <v>1935</v>
      </c>
      <c r="K173" s="26">
        <f t="shared" si="13"/>
        <v>4255</v>
      </c>
      <c r="L173" s="26">
        <f t="shared" si="13"/>
        <v>7054</v>
      </c>
      <c r="M173" s="26">
        <f t="shared" si="13"/>
        <v>15899</v>
      </c>
      <c r="N173" s="26">
        <f t="shared" si="13"/>
        <v>22786</v>
      </c>
      <c r="O173" s="26">
        <f t="shared" si="13"/>
        <v>27745</v>
      </c>
      <c r="P173" s="26">
        <f t="shared" si="13"/>
        <v>35903</v>
      </c>
      <c r="Q173" s="26">
        <f t="shared" si="13"/>
        <v>41817</v>
      </c>
      <c r="R173" s="26">
        <f t="shared" si="13"/>
        <v>46590</v>
      </c>
      <c r="S173" s="27">
        <f t="shared" si="13"/>
        <v>51622</v>
      </c>
      <c r="T173" s="27">
        <f t="shared" si="13"/>
        <v>56057</v>
      </c>
      <c r="U173" s="27">
        <f t="shared" si="13"/>
        <v>64121</v>
      </c>
      <c r="V173" s="27">
        <f t="shared" si="13"/>
        <v>71068</v>
      </c>
      <c r="W173" s="27">
        <f t="shared" si="13"/>
        <v>75779</v>
      </c>
      <c r="X173" s="27">
        <f t="shared" si="13"/>
        <v>80284</v>
      </c>
      <c r="Y173" s="27">
        <f t="shared" si="13"/>
        <v>84767</v>
      </c>
      <c r="Z173" s="27">
        <f t="shared" si="13"/>
        <v>89599</v>
      </c>
      <c r="AA173" s="27">
        <f t="shared" ref="AA173:AF173" si="14">SUM(AA170+Z173)</f>
        <v>94142</v>
      </c>
      <c r="AB173" s="27">
        <f t="shared" si="14"/>
        <v>100211</v>
      </c>
      <c r="AC173" s="27">
        <f t="shared" si="14"/>
        <v>106195</v>
      </c>
      <c r="AD173" s="27">
        <f t="shared" si="14"/>
        <v>115465</v>
      </c>
      <c r="AE173" s="27">
        <f t="shared" si="14"/>
        <v>128281</v>
      </c>
      <c r="AF173" s="27">
        <f t="shared" si="14"/>
        <v>136423</v>
      </c>
      <c r="AG173" s="27">
        <f t="shared" ref="AG173" si="15">SUM(AG170+AF173)</f>
        <v>144299</v>
      </c>
      <c r="AH173" s="27">
        <f t="shared" ref="AH173" si="16">SUM(AH170+AG173)</f>
        <v>154831</v>
      </c>
      <c r="AI173" s="27">
        <f t="shared" ref="AI173" si="17">SUM(AI170+AH173)</f>
        <v>164680</v>
      </c>
      <c r="AJ173" s="27">
        <f t="shared" ref="AJ173" si="18">SUM(AJ170+AI173)</f>
        <v>172693</v>
      </c>
      <c r="AK173" s="27">
        <f t="shared" ref="AK173" si="19">SUM(AK170+AJ173)</f>
        <v>180080</v>
      </c>
      <c r="AL173" s="27">
        <f t="shared" ref="AL173" si="20">SUM(AL170+AK173)</f>
        <v>185213</v>
      </c>
      <c r="AM173" s="27">
        <f t="shared" ref="AM173" si="21">SUM(AM170+AL173)</f>
        <v>192329</v>
      </c>
      <c r="AN173" s="27">
        <f t="shared" ref="AN173" si="22">SUM(AN170+AM173)</f>
        <v>199094</v>
      </c>
      <c r="AO173" s="27">
        <f t="shared" ref="AO173" si="23">SUM(AO170+AN173)</f>
        <v>207606</v>
      </c>
      <c r="AP173" s="27">
        <f t="shared" ref="AP173" si="24">SUM(AP170+AO173)</f>
        <v>216633</v>
      </c>
      <c r="AQ173" s="27">
        <f t="shared" ref="AQ173" si="25">SUM(AQ170+AP173)</f>
        <v>223365</v>
      </c>
      <c r="AR173" s="27">
        <f t="shared" ref="AR173" si="26">SUM(AR170+AQ173)</f>
        <v>231227</v>
      </c>
      <c r="AS173" s="27">
        <f t="shared" ref="AS173" si="27">SUM(AS170+AR173)</f>
        <v>240583</v>
      </c>
      <c r="AT173" s="27">
        <f t="shared" ref="AT173" si="28">SUM(AT170+AS173)</f>
        <v>251961</v>
      </c>
      <c r="AU173" s="27">
        <f t="shared" ref="AU173" si="29">SUM(AU170+AT173)</f>
        <v>260404</v>
      </c>
      <c r="AV173" s="27">
        <f t="shared" ref="AV173" si="30">SUM(AV170+AU173)</f>
        <v>272997</v>
      </c>
      <c r="AW173" s="27">
        <f t="shared" ref="AW173" si="31">SUM(AW170+AV173)</f>
        <v>280792</v>
      </c>
      <c r="AX173" s="27">
        <f t="shared" ref="AX173" si="32">SUM(AX170+AW173)</f>
        <v>290978</v>
      </c>
      <c r="AY173" s="27">
        <f t="shared" ref="AY173" si="33">SUM(AY170+AX173)</f>
        <v>298291</v>
      </c>
      <c r="AZ173" s="27">
        <f t="shared" ref="AZ173" si="34">SUM(AZ170+AY173)</f>
        <v>304063</v>
      </c>
      <c r="BA173" s="27">
        <f t="shared" ref="BA173" si="35">SUM(BA170+AZ173)</f>
        <v>310177</v>
      </c>
      <c r="BB173" s="27">
        <f t="shared" ref="BB173" si="36">SUM(BB170+BA173)</f>
        <v>317347</v>
      </c>
      <c r="BC173" s="27">
        <f t="shared" ref="BC173" si="37">SUM(BC170+BB173)</f>
        <v>323689</v>
      </c>
      <c r="BD173" s="27">
        <f t="shared" ref="BD173" si="38">SUM(BD170+BC173)</f>
        <v>330283</v>
      </c>
      <c r="BE173" s="27">
        <f t="shared" ref="BE173" si="39">SUM(BE170+BD173)</f>
        <v>342453</v>
      </c>
      <c r="BF173" s="28">
        <f t="shared" ref="BF173" si="40">SUM(BF170+BE173)</f>
        <v>361526</v>
      </c>
      <c r="BG173" s="28">
        <f t="shared" ref="BG173" si="41">SUM(BG170+BF173)</f>
        <v>375659</v>
      </c>
      <c r="BH173" s="27">
        <f t="shared" ref="BH173" si="42">SUM(BH170+BG173)</f>
        <v>383995</v>
      </c>
      <c r="BI173" s="26">
        <f t="shared" ref="BI173" si="43">SUM(BI170+BH173)</f>
        <v>396815</v>
      </c>
      <c r="BK173" s="52"/>
      <c r="BL173" s="40"/>
    </row>
    <row r="174" spans="1:64" hidden="1" x14ac:dyDescent="0.25">
      <c r="A174" s="10" t="s">
        <v>153</v>
      </c>
      <c r="C174" s="17"/>
      <c r="D174" s="17"/>
      <c r="V174" s="2"/>
      <c r="W174" s="2"/>
      <c r="X174" s="2"/>
      <c r="Y174" s="3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1:64" hidden="1" x14ac:dyDescent="0.25">
      <c r="A175" s="24" t="s">
        <v>158</v>
      </c>
      <c r="B175" s="17">
        <v>49</v>
      </c>
      <c r="C175" s="17">
        <v>39</v>
      </c>
      <c r="D175" s="17">
        <v>95</v>
      </c>
      <c r="E175" s="16">
        <v>17</v>
      </c>
      <c r="F175" s="16">
        <v>61</v>
      </c>
      <c r="G175" s="16">
        <v>37</v>
      </c>
      <c r="H175" s="16">
        <v>67</v>
      </c>
      <c r="J175" s="16">
        <v>1627</v>
      </c>
      <c r="K175" s="16">
        <v>2430</v>
      </c>
      <c r="L175" s="2">
        <v>3394</v>
      </c>
      <c r="M175" s="2">
        <v>9133</v>
      </c>
      <c r="N175" s="2">
        <v>6955</v>
      </c>
      <c r="O175" s="2">
        <v>4972</v>
      </c>
      <c r="P175" s="2">
        <v>9073</v>
      </c>
      <c r="Q175" s="2">
        <v>7752</v>
      </c>
      <c r="R175" s="2">
        <v>5591</v>
      </c>
      <c r="S175" s="2">
        <v>7904</v>
      </c>
      <c r="T175" s="2">
        <v>5361</v>
      </c>
      <c r="U175" s="2">
        <v>9254</v>
      </c>
      <c r="V175" s="2">
        <v>6947</v>
      </c>
      <c r="W175" s="2">
        <v>4711</v>
      </c>
      <c r="X175" s="2">
        <v>4505</v>
      </c>
      <c r="Y175" s="3">
        <v>4558</v>
      </c>
      <c r="Z175" s="2">
        <v>4832</v>
      </c>
      <c r="AA175" s="2">
        <v>4543</v>
      </c>
      <c r="AB175" s="2">
        <v>6300</v>
      </c>
      <c r="AC175" s="2">
        <v>6591</v>
      </c>
      <c r="AD175" s="2">
        <v>9270</v>
      </c>
      <c r="AE175" s="2">
        <v>12816</v>
      </c>
      <c r="AF175" s="2">
        <v>8144</v>
      </c>
      <c r="AG175" s="2">
        <v>7876</v>
      </c>
      <c r="AH175" s="2">
        <v>10532</v>
      </c>
      <c r="AI175" s="2">
        <v>9849</v>
      </c>
      <c r="AJ175" s="2">
        <v>8013</v>
      </c>
      <c r="AK175" s="2">
        <v>7387</v>
      </c>
      <c r="AL175" s="2">
        <v>5133</v>
      </c>
      <c r="AM175" s="2">
        <v>7116</v>
      </c>
      <c r="AN175" s="2">
        <v>6765</v>
      </c>
      <c r="AO175" s="2">
        <v>8512</v>
      </c>
      <c r="AP175" s="2">
        <v>9028</v>
      </c>
      <c r="AQ175" s="2">
        <v>6732</v>
      </c>
      <c r="AR175" s="2">
        <v>7862</v>
      </c>
      <c r="AS175" s="2">
        <v>9356</v>
      </c>
      <c r="AT175" s="2">
        <v>11378</v>
      </c>
      <c r="AU175" s="2">
        <v>8443</v>
      </c>
      <c r="AV175" s="2">
        <v>12593</v>
      </c>
      <c r="AW175" s="2">
        <v>7795</v>
      </c>
      <c r="AX175" s="2">
        <v>10186</v>
      </c>
      <c r="AY175" s="2">
        <v>7313</v>
      </c>
      <c r="AZ175" s="2">
        <v>5772</v>
      </c>
      <c r="BA175" s="2">
        <v>6114</v>
      </c>
      <c r="BB175" s="2">
        <v>7170</v>
      </c>
      <c r="BC175" s="2">
        <v>6342</v>
      </c>
      <c r="BD175" s="2">
        <v>6594</v>
      </c>
      <c r="BE175" s="2">
        <v>12170</v>
      </c>
      <c r="BF175" s="3">
        <v>19073</v>
      </c>
      <c r="BJ175">
        <f>SUM(B175:BI175)</f>
        <v>372132</v>
      </c>
    </row>
    <row r="176" spans="1:64" x14ac:dyDescent="0.25">
      <c r="A176" s="4"/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V176" s="2"/>
      <c r="W176" s="2"/>
      <c r="X176" s="2"/>
      <c r="Y176" s="3"/>
      <c r="Z176" s="2"/>
      <c r="AA176" s="2"/>
      <c r="AB176" s="2"/>
      <c r="AC176" s="2"/>
      <c r="AD176" s="2"/>
      <c r="AE176" s="2"/>
      <c r="AF176" s="2"/>
      <c r="AG176" s="2"/>
      <c r="AH176" s="2"/>
      <c r="AI176" s="2" t="s">
        <v>152</v>
      </c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1:57" x14ac:dyDescent="0.25">
      <c r="A177" s="4"/>
      <c r="V177" s="2"/>
      <c r="W177" s="2"/>
      <c r="X177" s="2"/>
      <c r="Y177" s="3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1:57" x14ac:dyDescent="0.25">
      <c r="A178" s="4"/>
      <c r="V178" s="2"/>
      <c r="W178" s="2"/>
      <c r="X178" s="2"/>
      <c r="Y178" s="3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1:57" x14ac:dyDescent="0.25">
      <c r="A179" s="4"/>
      <c r="V179" s="2"/>
      <c r="W179" s="2"/>
      <c r="X179" s="2"/>
      <c r="Y179" s="3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1:57" x14ac:dyDescent="0.25">
      <c r="A180" s="4"/>
      <c r="V180" s="2"/>
      <c r="W180" s="2"/>
      <c r="X180" s="2"/>
      <c r="Y180" s="3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1:57" x14ac:dyDescent="0.25">
      <c r="A181" s="4"/>
      <c r="V181" s="2"/>
      <c r="W181" s="2"/>
      <c r="X181" s="2"/>
      <c r="Y181" s="3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1:57" x14ac:dyDescent="0.25">
      <c r="A182" s="4"/>
      <c r="V182" s="2"/>
      <c r="W182" s="2"/>
      <c r="X182" s="2"/>
      <c r="Y182" s="3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1:57" x14ac:dyDescent="0.25">
      <c r="A183" s="4"/>
      <c r="V183" s="2"/>
      <c r="W183" s="2"/>
      <c r="X183" s="2"/>
      <c r="Y183" s="3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1:57" x14ac:dyDescent="0.25">
      <c r="A184" s="4"/>
      <c r="V184" s="2"/>
      <c r="W184" s="2"/>
      <c r="X184" s="2"/>
      <c r="Y184" s="3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1:57" x14ac:dyDescent="0.25">
      <c r="A185" s="4"/>
      <c r="V185" s="2"/>
      <c r="W185" s="2"/>
      <c r="X185" s="2"/>
      <c r="Y185" s="3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1:57" x14ac:dyDescent="0.25">
      <c r="A186" s="4"/>
      <c r="V186" s="2"/>
      <c r="W186" s="2"/>
      <c r="X186" s="2"/>
      <c r="Y186" s="3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1:57" x14ac:dyDescent="0.25">
      <c r="A187" s="4"/>
      <c r="V187" s="2"/>
      <c r="W187" s="2"/>
      <c r="X187" s="2"/>
      <c r="Y187" s="3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1:57" x14ac:dyDescent="0.25">
      <c r="A188" s="4"/>
      <c r="V188" s="2"/>
      <c r="W188" s="2"/>
      <c r="X188" s="2"/>
      <c r="Y188" s="3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1:57" x14ac:dyDescent="0.25">
      <c r="A189" s="4"/>
      <c r="V189" s="2"/>
      <c r="W189" s="2"/>
      <c r="X189" s="2"/>
      <c r="Y189" s="3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1:57" x14ac:dyDescent="0.25">
      <c r="A190" s="4"/>
      <c r="V190" s="2"/>
      <c r="W190" s="2"/>
      <c r="X190" s="2"/>
      <c r="Y190" s="3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1:57" x14ac:dyDescent="0.25">
      <c r="A191" s="4"/>
      <c r="V191" s="2"/>
      <c r="W191" s="2"/>
      <c r="X191" s="2"/>
      <c r="Y191" s="3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spans="1:57" x14ac:dyDescent="0.25">
      <c r="A192" s="4"/>
      <c r="V192" s="2"/>
      <c r="W192" s="2"/>
      <c r="X192" s="2"/>
      <c r="Y192" s="3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spans="1:57" x14ac:dyDescent="0.25">
      <c r="A193" s="4"/>
      <c r="V193" s="2"/>
      <c r="W193" s="2"/>
      <c r="X193" s="2"/>
      <c r="Y193" s="3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1:57" x14ac:dyDescent="0.25">
      <c r="A194" s="4"/>
      <c r="V194" s="2"/>
      <c r="W194" s="2"/>
      <c r="X194" s="2"/>
      <c r="Y194" s="3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1:57" x14ac:dyDescent="0.25">
      <c r="A195" s="4"/>
      <c r="V195" s="2"/>
      <c r="W195" s="2"/>
      <c r="X195" s="2"/>
      <c r="Y195" s="3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1:57" x14ac:dyDescent="0.25">
      <c r="A196" s="4"/>
      <c r="V196" s="2"/>
      <c r="W196" s="2"/>
      <c r="X196" s="2"/>
      <c r="Y196" s="3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1:57" x14ac:dyDescent="0.25">
      <c r="A197" s="4"/>
      <c r="V197" s="2"/>
      <c r="W197" s="2"/>
      <c r="X197" s="2"/>
      <c r="Y197" s="3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1:57" x14ac:dyDescent="0.25">
      <c r="A198" s="4"/>
      <c r="V198" s="2"/>
      <c r="W198" s="2"/>
      <c r="X198" s="2"/>
      <c r="Y198" s="3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</row>
    <row r="199" spans="1:57" x14ac:dyDescent="0.25">
      <c r="A199" s="4"/>
      <c r="V199" s="2"/>
      <c r="W199" s="2"/>
      <c r="X199" s="2"/>
      <c r="Y199" s="3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1:57" x14ac:dyDescent="0.25">
      <c r="A200" s="4"/>
      <c r="V200" s="2"/>
      <c r="W200" s="2"/>
      <c r="X200" s="2"/>
      <c r="Y200" s="3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</row>
    <row r="201" spans="1:57" x14ac:dyDescent="0.25">
      <c r="A201" s="4"/>
      <c r="V201" s="2"/>
      <c r="W201" s="2"/>
      <c r="X201" s="2"/>
      <c r="Y201" s="3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</row>
    <row r="202" spans="1:57" x14ac:dyDescent="0.25">
      <c r="A202" s="4"/>
      <c r="V202" s="2"/>
      <c r="W202" s="2"/>
      <c r="X202" s="2"/>
      <c r="Y202" s="3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</row>
    <row r="203" spans="1:57" x14ac:dyDescent="0.25">
      <c r="A203" s="4"/>
      <c r="V203" s="2"/>
      <c r="W203" s="2"/>
      <c r="X203" s="2"/>
      <c r="Y203" s="3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</row>
    <row r="204" spans="1:57" x14ac:dyDescent="0.25">
      <c r="A204" s="4"/>
      <c r="V204" s="2"/>
      <c r="W204" s="2"/>
      <c r="X204" s="2"/>
      <c r="Y204" s="3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</row>
    <row r="205" spans="1:57" x14ac:dyDescent="0.25">
      <c r="A205" s="4"/>
      <c r="V205" s="2"/>
      <c r="W205" s="2"/>
      <c r="X205" s="2"/>
      <c r="Y205" s="3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</row>
    <row r="206" spans="1:57" x14ac:dyDescent="0.25">
      <c r="A206" s="4"/>
      <c r="V206" s="2"/>
      <c r="W206" s="2"/>
      <c r="X206" s="2"/>
      <c r="Y206" s="3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</row>
    <row r="207" spans="1:57" x14ac:dyDescent="0.25">
      <c r="A207" s="4"/>
      <c r="V207" s="2"/>
      <c r="W207" s="2"/>
      <c r="X207" s="2"/>
      <c r="Y207" s="3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</row>
    <row r="208" spans="1:57" x14ac:dyDescent="0.25">
      <c r="A208" s="4"/>
      <c r="V208" s="2"/>
      <c r="W208" s="2"/>
      <c r="X208" s="2"/>
      <c r="Y208" s="3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</row>
    <row r="209" spans="1:57" x14ac:dyDescent="0.25">
      <c r="A209" s="4"/>
      <c r="V209" s="2"/>
      <c r="W209" s="2"/>
      <c r="X209" s="2"/>
      <c r="Y209" s="3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</row>
    <row r="210" spans="1:57" x14ac:dyDescent="0.25">
      <c r="A210" s="4"/>
      <c r="V210" s="2"/>
      <c r="W210" s="2"/>
      <c r="X210" s="2"/>
      <c r="Y210" s="3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</row>
    <row r="211" spans="1:57" x14ac:dyDescent="0.25">
      <c r="A211" s="4"/>
      <c r="V211" s="2"/>
      <c r="W211" s="2"/>
      <c r="X211" s="2"/>
      <c r="Y211" s="3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</row>
    <row r="212" spans="1:57" x14ac:dyDescent="0.25">
      <c r="A212" s="4"/>
      <c r="V212" s="2"/>
      <c r="W212" s="2"/>
      <c r="X212" s="2"/>
      <c r="Y212" s="3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</row>
    <row r="213" spans="1:57" x14ac:dyDescent="0.25">
      <c r="A213" s="4"/>
      <c r="V213" s="2"/>
      <c r="W213" s="2"/>
      <c r="X213" s="2"/>
      <c r="Y213" s="3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</row>
    <row r="214" spans="1:57" x14ac:dyDescent="0.25">
      <c r="A214" s="4"/>
      <c r="V214" s="2"/>
      <c r="W214" s="2"/>
      <c r="X214" s="2"/>
      <c r="Y214" s="3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</row>
    <row r="215" spans="1:57" x14ac:dyDescent="0.25">
      <c r="A215" s="4"/>
      <c r="V215" s="2"/>
      <c r="W215" s="2"/>
      <c r="X215" s="2"/>
      <c r="Y215" s="3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</row>
    <row r="216" spans="1:57" x14ac:dyDescent="0.25">
      <c r="A216" s="4"/>
      <c r="V216" s="2"/>
      <c r="W216" s="2"/>
      <c r="X216" s="2"/>
      <c r="Y216" s="3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</row>
    <row r="217" spans="1:57" x14ac:dyDescent="0.25">
      <c r="A217" s="4"/>
      <c r="V217" s="2"/>
      <c r="W217" s="2"/>
      <c r="X217" s="2"/>
      <c r="Y217" s="3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</row>
    <row r="218" spans="1:57" x14ac:dyDescent="0.25">
      <c r="A218" s="4"/>
      <c r="V218" s="2"/>
      <c r="W218" s="2"/>
      <c r="X218" s="2"/>
      <c r="Y218" s="3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</row>
    <row r="219" spans="1:57" x14ac:dyDescent="0.25">
      <c r="A219" s="4"/>
      <c r="V219" s="2"/>
      <c r="W219" s="2"/>
      <c r="X219" s="2"/>
      <c r="Y219" s="3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</row>
    <row r="220" spans="1:57" x14ac:dyDescent="0.25">
      <c r="A220" s="4"/>
      <c r="V220" s="2"/>
      <c r="W220" s="2"/>
      <c r="X220" s="2"/>
      <c r="Y220" s="3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</row>
    <row r="221" spans="1:57" x14ac:dyDescent="0.25">
      <c r="A221" s="4"/>
      <c r="V221" s="2"/>
      <c r="W221" s="2"/>
      <c r="X221" s="2"/>
      <c r="Y221" s="3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</row>
    <row r="222" spans="1:57" x14ac:dyDescent="0.25">
      <c r="A222" s="4"/>
      <c r="V222" s="2"/>
      <c r="W222" s="2"/>
      <c r="X222" s="2"/>
      <c r="Y222" s="3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</row>
    <row r="223" spans="1:57" x14ac:dyDescent="0.25">
      <c r="A223" s="4"/>
      <c r="V223" s="2"/>
      <c r="W223" s="2"/>
      <c r="X223" s="2"/>
      <c r="Y223" s="3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</row>
    <row r="224" spans="1:57" x14ac:dyDescent="0.25">
      <c r="A224" s="4"/>
      <c r="V224" s="2"/>
      <c r="W224" s="2"/>
      <c r="X224" s="2"/>
      <c r="Y224" s="3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</row>
    <row r="225" spans="1:57" x14ac:dyDescent="0.25">
      <c r="A225" s="4"/>
      <c r="V225" s="2"/>
      <c r="W225" s="2"/>
      <c r="X225" s="2"/>
      <c r="Y225" s="3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</row>
    <row r="226" spans="1:57" x14ac:dyDescent="0.25">
      <c r="A226" s="4"/>
      <c r="V226" s="2"/>
      <c r="W226" s="2"/>
      <c r="X226" s="2"/>
      <c r="Y226" s="3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</row>
    <row r="227" spans="1:57" x14ac:dyDescent="0.25">
      <c r="A227" s="4"/>
      <c r="V227" s="2"/>
      <c r="W227" s="2"/>
      <c r="X227" s="2"/>
      <c r="Y227" s="3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</row>
    <row r="228" spans="1:57" x14ac:dyDescent="0.25">
      <c r="A228" s="4"/>
      <c r="V228" s="2"/>
      <c r="W228" s="2"/>
      <c r="X228" s="2"/>
      <c r="Y228" s="3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</row>
    <row r="229" spans="1:57" x14ac:dyDescent="0.25">
      <c r="A229" s="4"/>
      <c r="V229" s="2"/>
      <c r="W229" s="2"/>
      <c r="X229" s="2"/>
      <c r="Y229" s="3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</row>
    <row r="230" spans="1:57" x14ac:dyDescent="0.25">
      <c r="A230" s="4"/>
      <c r="V230" s="2"/>
      <c r="W230" s="2"/>
      <c r="X230" s="2"/>
      <c r="Y230" s="3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</row>
    <row r="231" spans="1:57" x14ac:dyDescent="0.25">
      <c r="A231" s="4"/>
      <c r="V231" s="2"/>
      <c r="W231" s="2"/>
      <c r="X231" s="2"/>
      <c r="Y231" s="3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</row>
    <row r="232" spans="1:57" x14ac:dyDescent="0.25">
      <c r="A232" s="4"/>
      <c r="V232" s="2"/>
      <c r="W232" s="2"/>
      <c r="X232" s="2"/>
      <c r="Y232" s="3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</row>
    <row r="233" spans="1:57" x14ac:dyDescent="0.25">
      <c r="A233" s="4"/>
      <c r="V233" s="2"/>
      <c r="W233" s="2"/>
      <c r="X233" s="2"/>
      <c r="Y233" s="3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</row>
    <row r="234" spans="1:57" x14ac:dyDescent="0.25">
      <c r="A234" s="4"/>
      <c r="V234" s="2"/>
      <c r="W234" s="2"/>
      <c r="X234" s="2"/>
      <c r="Y234" s="3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</row>
    <row r="235" spans="1:57" x14ac:dyDescent="0.25">
      <c r="A235" s="4"/>
      <c r="V235" s="2"/>
      <c r="W235" s="2"/>
      <c r="X235" s="2"/>
      <c r="Y235" s="3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</row>
    <row r="236" spans="1:57" x14ac:dyDescent="0.25">
      <c r="A236" s="4"/>
      <c r="V236" s="2"/>
      <c r="W236" s="2"/>
      <c r="X236" s="2"/>
      <c r="Y236" s="3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</row>
    <row r="237" spans="1:57" x14ac:dyDescent="0.25">
      <c r="A237" s="4"/>
      <c r="V237" s="2"/>
      <c r="W237" s="2"/>
      <c r="X237" s="2"/>
      <c r="Y237" s="3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</row>
    <row r="238" spans="1:57" x14ac:dyDescent="0.25">
      <c r="A238" s="4"/>
      <c r="V238" s="2"/>
      <c r="W238" s="2"/>
      <c r="X238" s="2"/>
      <c r="Y238" s="3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</row>
    <row r="239" spans="1:57" x14ac:dyDescent="0.25">
      <c r="A239" s="4"/>
      <c r="V239" s="2"/>
      <c r="W239" s="2"/>
      <c r="X239" s="2"/>
      <c r="Y239" s="3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</row>
    <row r="240" spans="1:57" x14ac:dyDescent="0.25">
      <c r="A240" s="4"/>
      <c r="V240" s="2"/>
      <c r="W240" s="2"/>
      <c r="X240" s="2"/>
      <c r="Y240" s="3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</row>
    <row r="241" spans="1:57" x14ac:dyDescent="0.25">
      <c r="A241" s="4"/>
      <c r="V241" s="2"/>
      <c r="W241" s="2"/>
      <c r="X241" s="2"/>
      <c r="Y241" s="3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</row>
    <row r="242" spans="1:57" x14ac:dyDescent="0.25">
      <c r="A242" s="4"/>
      <c r="V242" s="2"/>
      <c r="W242" s="2"/>
      <c r="X242" s="2"/>
      <c r="Y242" s="3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</row>
    <row r="243" spans="1:57" x14ac:dyDescent="0.25">
      <c r="A243" s="4"/>
      <c r="V243" s="2"/>
      <c r="W243" s="2"/>
      <c r="X243" s="2"/>
      <c r="Y243" s="3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</row>
    <row r="244" spans="1:57" x14ac:dyDescent="0.25">
      <c r="A244" s="4"/>
      <c r="V244" s="2"/>
      <c r="W244" s="2"/>
      <c r="X244" s="2"/>
      <c r="Y244" s="3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</row>
    <row r="245" spans="1:57" x14ac:dyDescent="0.25">
      <c r="A245" s="4"/>
      <c r="V245" s="2"/>
      <c r="W245" s="2"/>
      <c r="X245" s="2"/>
      <c r="Y245" s="3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</row>
    <row r="246" spans="1:57" x14ac:dyDescent="0.25">
      <c r="A246" s="4"/>
      <c r="V246" s="2"/>
      <c r="W246" s="2"/>
      <c r="X246" s="2"/>
      <c r="Y246" s="3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</row>
    <row r="247" spans="1:57" x14ac:dyDescent="0.25">
      <c r="A247" s="4"/>
      <c r="V247" s="2"/>
      <c r="W247" s="2"/>
      <c r="X247" s="2"/>
      <c r="Y247" s="3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</row>
    <row r="248" spans="1:57" x14ac:dyDescent="0.25">
      <c r="A248" s="4"/>
      <c r="V248" s="2"/>
      <c r="W248" s="2"/>
      <c r="X248" s="2"/>
      <c r="Y248" s="3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</row>
    <row r="249" spans="1:57" x14ac:dyDescent="0.25">
      <c r="A249" s="4"/>
      <c r="V249" s="2"/>
      <c r="W249" s="2"/>
      <c r="X249" s="2"/>
      <c r="Y249" s="3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</row>
    <row r="250" spans="1:57" x14ac:dyDescent="0.25">
      <c r="A250" s="4"/>
      <c r="V250" s="2"/>
      <c r="W250" s="2"/>
      <c r="X250" s="2"/>
      <c r="Y250" s="3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</row>
    <row r="251" spans="1:57" x14ac:dyDescent="0.25">
      <c r="A251" s="4"/>
      <c r="V251" s="2"/>
      <c r="W251" s="2"/>
      <c r="X251" s="2"/>
      <c r="Y251" s="3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</row>
    <row r="252" spans="1:57" x14ac:dyDescent="0.25">
      <c r="A252" s="4"/>
      <c r="V252" s="2"/>
      <c r="W252" s="2"/>
      <c r="X252" s="2"/>
      <c r="Y252" s="3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</row>
    <row r="253" spans="1:57" x14ac:dyDescent="0.25">
      <c r="A253" s="4"/>
      <c r="V253" s="2"/>
      <c r="W253" s="2"/>
      <c r="X253" s="2"/>
      <c r="Y253" s="3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</row>
    <row r="254" spans="1:57" x14ac:dyDescent="0.25">
      <c r="A254" s="4"/>
      <c r="V254" s="2"/>
      <c r="W254" s="2"/>
      <c r="X254" s="2"/>
      <c r="Y254" s="3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</row>
    <row r="255" spans="1:57" x14ac:dyDescent="0.25">
      <c r="A255" s="4"/>
      <c r="V255" s="2"/>
      <c r="W255" s="2"/>
      <c r="X255" s="2"/>
      <c r="Y255" s="3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</row>
    <row r="256" spans="1:57" x14ac:dyDescent="0.25">
      <c r="A256" s="4"/>
      <c r="V256" s="2"/>
      <c r="W256" s="2"/>
      <c r="X256" s="2"/>
      <c r="Y256" s="3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</row>
    <row r="257" spans="1:57" x14ac:dyDescent="0.25">
      <c r="A257" s="4"/>
      <c r="V257" s="2"/>
      <c r="W257" s="2"/>
      <c r="X257" s="2"/>
      <c r="Y257" s="3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</row>
    <row r="258" spans="1:57" x14ac:dyDescent="0.25">
      <c r="A258" s="4"/>
      <c r="V258" s="2"/>
      <c r="W258" s="2"/>
      <c r="X258" s="2"/>
      <c r="Y258" s="3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spans="1:57" x14ac:dyDescent="0.25">
      <c r="A259" s="4"/>
      <c r="V259" s="2"/>
      <c r="W259" s="2"/>
      <c r="X259" s="2"/>
      <c r="Y259" s="3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spans="1:57" x14ac:dyDescent="0.25">
      <c r="A260" s="4"/>
      <c r="V260" s="2"/>
      <c r="W260" s="2"/>
      <c r="X260" s="2"/>
      <c r="Y260" s="3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spans="1:57" x14ac:dyDescent="0.25">
      <c r="A261" s="4"/>
      <c r="V261" s="2"/>
      <c r="W261" s="2"/>
      <c r="X261" s="2"/>
      <c r="Y261" s="3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spans="1:57" x14ac:dyDescent="0.25">
      <c r="A262" s="4"/>
      <c r="V262" s="2"/>
      <c r="W262" s="2"/>
      <c r="X262" s="2"/>
      <c r="Y262" s="3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spans="1:57" x14ac:dyDescent="0.25">
      <c r="A263" s="4"/>
      <c r="V263" s="2"/>
      <c r="W263" s="2"/>
      <c r="X263" s="2"/>
      <c r="Y263" s="3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spans="1:57" x14ac:dyDescent="0.25">
      <c r="A264" s="4"/>
      <c r="V264" s="2"/>
      <c r="W264" s="2"/>
      <c r="X264" s="2"/>
      <c r="Y264" s="3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spans="1:57" x14ac:dyDescent="0.25">
      <c r="A265" s="4"/>
      <c r="V265" s="2"/>
      <c r="W265" s="2"/>
      <c r="X265" s="2"/>
      <c r="Y265" s="3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spans="1:57" x14ac:dyDescent="0.25">
      <c r="A266" s="4"/>
      <c r="V266" s="2"/>
      <c r="W266" s="2"/>
      <c r="X266" s="2"/>
      <c r="Y266" s="3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spans="1:57" x14ac:dyDescent="0.25">
      <c r="A267" s="4"/>
      <c r="V267" s="2"/>
      <c r="W267" s="2"/>
      <c r="X267" s="2"/>
      <c r="Y267" s="3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spans="1:57" x14ac:dyDescent="0.25">
      <c r="A268" s="4"/>
      <c r="V268" s="2"/>
      <c r="W268" s="2"/>
      <c r="X268" s="2"/>
      <c r="Y268" s="3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spans="1:57" x14ac:dyDescent="0.25">
      <c r="A269" s="4"/>
      <c r="V269" s="2"/>
      <c r="W269" s="2"/>
      <c r="X269" s="2"/>
      <c r="Y269" s="3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spans="1:57" x14ac:dyDescent="0.25">
      <c r="A270" s="4"/>
      <c r="V270" s="2"/>
      <c r="W270" s="2"/>
      <c r="X270" s="2"/>
      <c r="Y270" s="3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spans="1:57" x14ac:dyDescent="0.25">
      <c r="A271" s="4"/>
      <c r="V271" s="2"/>
      <c r="W271" s="2"/>
      <c r="X271" s="2"/>
      <c r="Y271" s="3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spans="1:57" x14ac:dyDescent="0.25">
      <c r="A272" s="4"/>
      <c r="V272" s="2"/>
      <c r="W272" s="2"/>
      <c r="X272" s="2"/>
      <c r="Y272" s="3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spans="1:57" x14ac:dyDescent="0.25">
      <c r="A273" s="4"/>
      <c r="V273" s="2"/>
      <c r="W273" s="2"/>
      <c r="X273" s="2"/>
      <c r="Y273" s="3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spans="1:57" x14ac:dyDescent="0.25">
      <c r="A274" s="4"/>
      <c r="V274" s="2"/>
      <c r="W274" s="2"/>
      <c r="X274" s="2"/>
      <c r="Y274" s="3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spans="1:57" x14ac:dyDescent="0.25">
      <c r="A275" s="4"/>
      <c r="V275" s="2"/>
      <c r="W275" s="2"/>
      <c r="X275" s="2"/>
      <c r="Y275" s="3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spans="1:57" x14ac:dyDescent="0.25">
      <c r="A276" s="4"/>
      <c r="V276" s="2"/>
      <c r="W276" s="2"/>
      <c r="X276" s="2"/>
      <c r="Y276" s="3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spans="1:57" x14ac:dyDescent="0.25">
      <c r="A277" s="4"/>
      <c r="V277" s="2"/>
      <c r="W277" s="2"/>
      <c r="X277" s="2"/>
      <c r="Y277" s="3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spans="1:57" x14ac:dyDescent="0.25">
      <c r="A278" s="4"/>
      <c r="V278" s="2"/>
      <c r="W278" s="2"/>
      <c r="X278" s="2"/>
      <c r="Y278" s="3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spans="1:57" x14ac:dyDescent="0.25">
      <c r="A279" s="4"/>
      <c r="V279" s="2"/>
      <c r="W279" s="2"/>
      <c r="X279" s="2"/>
      <c r="Y279" s="3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spans="1:57" x14ac:dyDescent="0.25">
      <c r="A280" s="4"/>
      <c r="V280" s="2"/>
      <c r="W280" s="2"/>
      <c r="X280" s="2"/>
      <c r="Y280" s="3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spans="1:57" x14ac:dyDescent="0.25">
      <c r="A281" s="4"/>
      <c r="V281" s="2"/>
      <c r="W281" s="2"/>
      <c r="X281" s="2"/>
      <c r="Y281" s="3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spans="1:57" x14ac:dyDescent="0.25">
      <c r="A282" s="4"/>
      <c r="V282" s="2"/>
      <c r="W282" s="2"/>
      <c r="X282" s="2"/>
      <c r="Y282" s="3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spans="1:57" x14ac:dyDescent="0.25">
      <c r="A283" s="4"/>
      <c r="V283" s="2"/>
      <c r="W283" s="2"/>
      <c r="X283" s="2"/>
      <c r="Y283" s="3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spans="1:57" x14ac:dyDescent="0.25">
      <c r="A284" s="4"/>
      <c r="V284" s="2"/>
      <c r="W284" s="2"/>
      <c r="X284" s="2"/>
      <c r="Y284" s="3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spans="1:57" x14ac:dyDescent="0.25">
      <c r="A285" s="4"/>
      <c r="V285" s="2"/>
      <c r="W285" s="2"/>
      <c r="X285" s="2"/>
      <c r="Y285" s="3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spans="1:57" x14ac:dyDescent="0.25">
      <c r="A286" s="4"/>
      <c r="V286" s="2"/>
      <c r="W286" s="2"/>
      <c r="X286" s="2"/>
      <c r="Y286" s="3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spans="1:57" x14ac:dyDescent="0.25">
      <c r="A287" s="4"/>
      <c r="V287" s="2"/>
      <c r="W287" s="2"/>
      <c r="X287" s="2"/>
      <c r="Y287" s="3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spans="1:57" x14ac:dyDescent="0.25">
      <c r="A288" s="4"/>
      <c r="V288" s="2"/>
      <c r="W288" s="2"/>
      <c r="X288" s="2"/>
      <c r="Y288" s="3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  <row r="289" spans="1:57" x14ac:dyDescent="0.25">
      <c r="A289" s="4"/>
      <c r="V289" s="2"/>
      <c r="W289" s="2"/>
      <c r="X289" s="2"/>
      <c r="Y289" s="3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</row>
    <row r="290" spans="1:57" x14ac:dyDescent="0.25">
      <c r="A290" s="4"/>
      <c r="V290" s="2"/>
      <c r="W290" s="2"/>
      <c r="X290" s="2"/>
      <c r="Y290" s="3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</row>
    <row r="291" spans="1:57" x14ac:dyDescent="0.25">
      <c r="A291" s="4"/>
      <c r="V291" s="2"/>
      <c r="W291" s="2"/>
      <c r="X291" s="2"/>
      <c r="Y291" s="3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</row>
    <row r="292" spans="1:57" x14ac:dyDescent="0.25">
      <c r="A292" s="4"/>
      <c r="V292" s="2"/>
      <c r="W292" s="2"/>
      <c r="X292" s="2"/>
      <c r="Y292" s="3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</row>
    <row r="293" spans="1:57" x14ac:dyDescent="0.25">
      <c r="A293" s="4"/>
      <c r="V293" s="2"/>
      <c r="W293" s="2"/>
      <c r="X293" s="2"/>
      <c r="Y293" s="3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</row>
    <row r="294" spans="1:57" x14ac:dyDescent="0.25">
      <c r="A294" s="4"/>
      <c r="V294" s="2"/>
      <c r="W294" s="2"/>
      <c r="X294" s="2"/>
      <c r="Y294" s="3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</row>
    <row r="295" spans="1:57" x14ac:dyDescent="0.25">
      <c r="A295" s="4"/>
      <c r="V295" s="2"/>
      <c r="W295" s="2"/>
      <c r="X295" s="2"/>
      <c r="Y295" s="3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</row>
    <row r="296" spans="1:57" x14ac:dyDescent="0.25">
      <c r="A296" s="4"/>
      <c r="V296" s="2"/>
      <c r="W296" s="2"/>
      <c r="X296" s="2"/>
      <c r="Y296" s="3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</row>
    <row r="297" spans="1:57" x14ac:dyDescent="0.25">
      <c r="A297" s="4"/>
      <c r="V297" s="2"/>
      <c r="W297" s="2"/>
      <c r="X297" s="2"/>
      <c r="Y297" s="3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</row>
    <row r="298" spans="1:57" x14ac:dyDescent="0.25">
      <c r="A298" s="4"/>
      <c r="V298" s="2"/>
      <c r="W298" s="2"/>
      <c r="X298" s="2"/>
      <c r="Y298" s="3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</row>
    <row r="299" spans="1:57" x14ac:dyDescent="0.25">
      <c r="A299" s="4"/>
      <c r="V299" s="2"/>
      <c r="W299" s="2"/>
      <c r="X299" s="2"/>
      <c r="Y299" s="3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</row>
    <row r="300" spans="1:57" x14ac:dyDescent="0.25">
      <c r="A300" s="4"/>
      <c r="V300" s="2"/>
      <c r="W300" s="2"/>
      <c r="X300" s="2"/>
      <c r="Y300" s="3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</row>
    <row r="301" spans="1:57" x14ac:dyDescent="0.25">
      <c r="A301" s="4"/>
      <c r="V301" s="2"/>
      <c r="W301" s="2"/>
      <c r="X301" s="2"/>
      <c r="Y301" s="3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</row>
    <row r="302" spans="1:57" x14ac:dyDescent="0.25">
      <c r="A302" s="4"/>
      <c r="V302" s="2"/>
      <c r="W302" s="2"/>
      <c r="X302" s="2"/>
      <c r="Y302" s="3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</row>
    <row r="303" spans="1:57" x14ac:dyDescent="0.25">
      <c r="A303" s="4"/>
      <c r="V303" s="2"/>
      <c r="W303" s="2"/>
      <c r="X303" s="2"/>
      <c r="Y303" s="3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</row>
    <row r="304" spans="1:57" x14ac:dyDescent="0.25">
      <c r="A304" s="4"/>
      <c r="V304" s="2"/>
      <c r="W304" s="2"/>
      <c r="X304" s="2"/>
      <c r="Y304" s="3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</row>
    <row r="305" spans="1:57" x14ac:dyDescent="0.25">
      <c r="A305" s="4"/>
      <c r="V305" s="2"/>
      <c r="W305" s="2"/>
      <c r="X305" s="2"/>
      <c r="Y305" s="3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</row>
    <row r="306" spans="1:57" x14ac:dyDescent="0.25">
      <c r="A306" s="4"/>
      <c r="V306" s="2"/>
      <c r="W306" s="2"/>
      <c r="X306" s="2"/>
      <c r="Y306" s="3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</row>
    <row r="307" spans="1:57" x14ac:dyDescent="0.25">
      <c r="A307" s="4"/>
      <c r="V307" s="2"/>
      <c r="W307" s="2"/>
      <c r="X307" s="2"/>
      <c r="Y307" s="3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</row>
    <row r="308" spans="1:57" x14ac:dyDescent="0.25">
      <c r="A308" s="4"/>
      <c r="V308" s="2"/>
      <c r="W308" s="2"/>
      <c r="X308" s="2"/>
      <c r="Y308" s="3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</row>
    <row r="309" spans="1:57" x14ac:dyDescent="0.25">
      <c r="A309" s="4"/>
      <c r="V309" s="2"/>
      <c r="W309" s="2"/>
      <c r="X309" s="2"/>
      <c r="Y309" s="3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</row>
    <row r="310" spans="1:57" x14ac:dyDescent="0.25">
      <c r="A310" s="4"/>
      <c r="V310" s="2"/>
      <c r="W310" s="2"/>
      <c r="X310" s="2"/>
      <c r="Y310" s="3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</row>
    <row r="311" spans="1:57" x14ac:dyDescent="0.25">
      <c r="A311" s="4"/>
      <c r="V311" s="2"/>
      <c r="W311" s="2"/>
      <c r="X311" s="2"/>
      <c r="Y311" s="3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</row>
    <row r="312" spans="1:57" x14ac:dyDescent="0.25">
      <c r="A312" s="4"/>
      <c r="V312" s="2"/>
      <c r="W312" s="2"/>
      <c r="X312" s="2"/>
      <c r="Y312" s="3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</row>
    <row r="313" spans="1:57" x14ac:dyDescent="0.25">
      <c r="A313" s="4"/>
      <c r="V313" s="2"/>
      <c r="W313" s="2"/>
      <c r="X313" s="2"/>
      <c r="Y313" s="3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</row>
    <row r="314" spans="1:57" x14ac:dyDescent="0.25">
      <c r="A314" s="4"/>
      <c r="V314" s="2"/>
      <c r="W314" s="2"/>
      <c r="X314" s="2"/>
      <c r="Y314" s="3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</row>
    <row r="315" spans="1:57" x14ac:dyDescent="0.25">
      <c r="A315" s="4"/>
      <c r="V315" s="2"/>
      <c r="W315" s="2"/>
      <c r="X315" s="2"/>
      <c r="Y315" s="3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</row>
    <row r="316" spans="1:57" x14ac:dyDescent="0.25">
      <c r="A316" s="4"/>
      <c r="V316" s="2"/>
      <c r="W316" s="2"/>
      <c r="X316" s="2"/>
      <c r="Y316" s="3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</row>
    <row r="317" spans="1:57" x14ac:dyDescent="0.25">
      <c r="A317" s="4"/>
      <c r="V317" s="2"/>
      <c r="W317" s="2"/>
      <c r="X317" s="2"/>
      <c r="Y317" s="3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</row>
    <row r="318" spans="1:57" x14ac:dyDescent="0.25">
      <c r="A318" s="4"/>
      <c r="V318" s="2"/>
      <c r="W318" s="2"/>
      <c r="X318" s="2"/>
      <c r="Y318" s="3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</row>
    <row r="319" spans="1:57" x14ac:dyDescent="0.25">
      <c r="A319" s="4"/>
      <c r="V319" s="2"/>
      <c r="W319" s="2"/>
      <c r="X319" s="2"/>
      <c r="Y319" s="3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</row>
    <row r="320" spans="1:57" x14ac:dyDescent="0.25">
      <c r="A320" s="4"/>
      <c r="V320" s="2"/>
      <c r="W320" s="2"/>
      <c r="X320" s="2"/>
      <c r="Y320" s="3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</row>
    <row r="321" spans="1:57" x14ac:dyDescent="0.25">
      <c r="A321" s="4"/>
      <c r="V321" s="2"/>
      <c r="W321" s="2"/>
      <c r="X321" s="2"/>
      <c r="Y321" s="3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</row>
    <row r="322" spans="1:57" x14ac:dyDescent="0.25">
      <c r="A322" s="4"/>
      <c r="V322" s="2"/>
      <c r="W322" s="2"/>
      <c r="X322" s="2"/>
      <c r="Y322" s="3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</row>
    <row r="323" spans="1:57" x14ac:dyDescent="0.25">
      <c r="A323" s="4"/>
      <c r="V323" s="2"/>
      <c r="W323" s="2"/>
      <c r="X323" s="2"/>
      <c r="Y323" s="3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</row>
    <row r="324" spans="1:57" x14ac:dyDescent="0.25">
      <c r="A324" s="4"/>
      <c r="V324" s="2"/>
      <c r="W324" s="2"/>
      <c r="X324" s="2"/>
      <c r="Y324" s="3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</row>
    <row r="325" spans="1:57" x14ac:dyDescent="0.25">
      <c r="A325" s="4"/>
      <c r="V325" s="2"/>
      <c r="W325" s="2"/>
      <c r="X325" s="2"/>
      <c r="Y325" s="3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</row>
    <row r="326" spans="1:57" x14ac:dyDescent="0.25">
      <c r="A326" s="4"/>
      <c r="V326" s="2"/>
      <c r="W326" s="2"/>
      <c r="X326" s="2"/>
      <c r="Y326" s="3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</row>
    <row r="327" spans="1:57" x14ac:dyDescent="0.25">
      <c r="A327" s="4"/>
      <c r="V327" s="2"/>
      <c r="W327" s="2"/>
      <c r="X327" s="2"/>
      <c r="Y327" s="3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</row>
    <row r="328" spans="1:57" x14ac:dyDescent="0.25">
      <c r="A328" s="4"/>
      <c r="V328" s="2"/>
      <c r="W328" s="2"/>
      <c r="X328" s="2"/>
      <c r="Y328" s="3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</row>
    <row r="329" spans="1:57" x14ac:dyDescent="0.25">
      <c r="A329" s="4"/>
      <c r="V329" s="2"/>
      <c r="W329" s="2"/>
      <c r="X329" s="2"/>
      <c r="Y329" s="3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</row>
    <row r="330" spans="1:57" x14ac:dyDescent="0.25">
      <c r="A330" s="4"/>
      <c r="V330" s="2"/>
      <c r="W330" s="2"/>
      <c r="X330" s="2"/>
      <c r="Y330" s="3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</row>
    <row r="331" spans="1:57" x14ac:dyDescent="0.25">
      <c r="A331" s="4"/>
      <c r="V331" s="2"/>
      <c r="W331" s="2"/>
      <c r="X331" s="2"/>
      <c r="Y331" s="3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</row>
    <row r="332" spans="1:57" x14ac:dyDescent="0.25">
      <c r="A332" s="4"/>
      <c r="V332" s="2"/>
      <c r="W332" s="2"/>
      <c r="X332" s="2"/>
      <c r="Y332" s="3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</row>
    <row r="333" spans="1:57" x14ac:dyDescent="0.25">
      <c r="A333" s="4"/>
      <c r="V333" s="2"/>
      <c r="W333" s="2"/>
      <c r="X333" s="2"/>
      <c r="Y333" s="3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</row>
    <row r="334" spans="1:57" x14ac:dyDescent="0.25">
      <c r="A334" s="4"/>
      <c r="V334" s="2"/>
      <c r="W334" s="2"/>
      <c r="X334" s="2"/>
      <c r="Y334" s="3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</row>
    <row r="335" spans="1:57" x14ac:dyDescent="0.25">
      <c r="A335" s="4"/>
      <c r="V335" s="2"/>
      <c r="W335" s="2"/>
      <c r="X335" s="2"/>
      <c r="Y335" s="3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</row>
    <row r="336" spans="1:57" x14ac:dyDescent="0.25">
      <c r="A336" s="4"/>
      <c r="V336" s="2"/>
      <c r="W336" s="2"/>
      <c r="X336" s="2"/>
      <c r="Y336" s="3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</row>
    <row r="337" spans="1:57" x14ac:dyDescent="0.25">
      <c r="A337" s="4"/>
      <c r="V337" s="2"/>
      <c r="W337" s="2"/>
      <c r="X337" s="2"/>
      <c r="Y337" s="3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</row>
    <row r="338" spans="1:57" x14ac:dyDescent="0.25">
      <c r="A338" s="4"/>
      <c r="V338" s="2"/>
      <c r="W338" s="2"/>
      <c r="X338" s="2"/>
      <c r="Y338" s="3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</row>
    <row r="339" spans="1:57" x14ac:dyDescent="0.25">
      <c r="A339" s="4"/>
      <c r="V339" s="2"/>
      <c r="W339" s="2"/>
      <c r="X339" s="2"/>
      <c r="Y339" s="3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</row>
    <row r="340" spans="1:57" x14ac:dyDescent="0.25">
      <c r="A340" s="4"/>
      <c r="V340" s="2"/>
      <c r="W340" s="2"/>
      <c r="X340" s="2"/>
      <c r="Y340" s="3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</row>
    <row r="341" spans="1:57" x14ac:dyDescent="0.25">
      <c r="A341" s="4"/>
      <c r="V341" s="2"/>
      <c r="W341" s="2"/>
      <c r="X341" s="2"/>
      <c r="Y341" s="3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</row>
    <row r="342" spans="1:57" x14ac:dyDescent="0.25">
      <c r="A342" s="4"/>
      <c r="V342" s="2"/>
      <c r="W342" s="2"/>
      <c r="X342" s="2"/>
      <c r="Y342" s="3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</row>
    <row r="343" spans="1:57" x14ac:dyDescent="0.25">
      <c r="A343" s="4"/>
      <c r="V343" s="2"/>
      <c r="W343" s="2"/>
      <c r="X343" s="2"/>
      <c r="Y343" s="3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</row>
    <row r="344" spans="1:57" x14ac:dyDescent="0.25">
      <c r="A344" s="4"/>
      <c r="V344" s="2"/>
      <c r="W344" s="2"/>
      <c r="X344" s="2"/>
      <c r="Y344" s="3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</row>
    <row r="345" spans="1:57" x14ac:dyDescent="0.25">
      <c r="A345" s="4"/>
      <c r="V345" s="2"/>
      <c r="W345" s="2"/>
      <c r="X345" s="2"/>
      <c r="Y345" s="3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</row>
    <row r="346" spans="1:57" x14ac:dyDescent="0.25">
      <c r="A346" s="4"/>
      <c r="V346" s="2"/>
      <c r="W346" s="2"/>
      <c r="X346" s="2"/>
      <c r="Y346" s="3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</row>
    <row r="347" spans="1:57" x14ac:dyDescent="0.25">
      <c r="A347" s="4"/>
      <c r="V347" s="2"/>
      <c r="W347" s="2"/>
      <c r="X347" s="2"/>
      <c r="Y347" s="3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</row>
    <row r="348" spans="1:57" x14ac:dyDescent="0.25">
      <c r="A348" s="4"/>
      <c r="V348" s="2"/>
      <c r="W348" s="2"/>
      <c r="X348" s="2"/>
      <c r="Y348" s="3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</row>
    <row r="349" spans="1:57" x14ac:dyDescent="0.25">
      <c r="A349" s="4"/>
      <c r="V349" s="2"/>
      <c r="W349" s="2"/>
      <c r="X349" s="2"/>
      <c r="Y349" s="3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</row>
    <row r="350" spans="1:57" x14ac:dyDescent="0.25">
      <c r="A350" s="4"/>
      <c r="V350" s="2"/>
      <c r="W350" s="2"/>
      <c r="X350" s="2"/>
      <c r="Y350" s="3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</row>
    <row r="351" spans="1:57" x14ac:dyDescent="0.25">
      <c r="A351" s="4"/>
      <c r="V351" s="2"/>
      <c r="W351" s="2"/>
      <c r="X351" s="2"/>
      <c r="Y351" s="3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</row>
    <row r="352" spans="1:57" x14ac:dyDescent="0.25">
      <c r="A352" s="4"/>
      <c r="V352" s="2"/>
      <c r="W352" s="2"/>
      <c r="X352" s="2"/>
      <c r="Y352" s="3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</row>
    <row r="353" spans="1:57" x14ac:dyDescent="0.25">
      <c r="A353" s="4"/>
      <c r="V353" s="2"/>
      <c r="W353" s="2"/>
      <c r="X353" s="2"/>
      <c r="Y353" s="3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</row>
    <row r="354" spans="1:57" x14ac:dyDescent="0.25">
      <c r="A354" s="4"/>
      <c r="V354" s="2"/>
      <c r="W354" s="2"/>
      <c r="X354" s="2"/>
      <c r="Y354" s="3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</row>
    <row r="355" spans="1:57" x14ac:dyDescent="0.25">
      <c r="A355" s="4"/>
      <c r="V355" s="2"/>
      <c r="W355" s="2"/>
      <c r="X355" s="2"/>
      <c r="Y355" s="3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</row>
    <row r="356" spans="1:57" x14ac:dyDescent="0.25">
      <c r="A356" s="4"/>
      <c r="V356" s="2"/>
      <c r="W356" s="2"/>
      <c r="X356" s="2"/>
      <c r="Y356" s="3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</row>
    <row r="357" spans="1:57" x14ac:dyDescent="0.25">
      <c r="A357" s="4"/>
      <c r="V357" s="2"/>
      <c r="W357" s="2"/>
      <c r="X357" s="2"/>
      <c r="Y357" s="3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</row>
    <row r="358" spans="1:57" x14ac:dyDescent="0.25">
      <c r="A358" s="4"/>
      <c r="V358" s="2"/>
      <c r="W358" s="2"/>
      <c r="X358" s="2"/>
      <c r="Y358" s="3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</row>
    <row r="359" spans="1:57" x14ac:dyDescent="0.25">
      <c r="A359" s="4"/>
      <c r="V359" s="2"/>
      <c r="W359" s="2"/>
      <c r="X359" s="2"/>
      <c r="Y359" s="3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</row>
    <row r="360" spans="1:57" x14ac:dyDescent="0.25">
      <c r="A360" s="4"/>
      <c r="V360" s="2"/>
      <c r="W360" s="2"/>
      <c r="X360" s="2"/>
      <c r="Y360" s="3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</row>
    <row r="361" spans="1:57" x14ac:dyDescent="0.25">
      <c r="A361" s="4"/>
      <c r="V361" s="2"/>
      <c r="W361" s="2"/>
      <c r="X361" s="2"/>
      <c r="Y361" s="3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</row>
    <row r="362" spans="1:57" x14ac:dyDescent="0.25">
      <c r="A362" s="4"/>
      <c r="V362" s="2"/>
      <c r="W362" s="2"/>
      <c r="X362" s="2"/>
      <c r="Y362" s="3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</row>
    <row r="363" spans="1:57" x14ac:dyDescent="0.25">
      <c r="A363" s="4"/>
      <c r="V363" s="2"/>
      <c r="W363" s="2"/>
      <c r="X363" s="2"/>
      <c r="Y363" s="3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</row>
    <row r="364" spans="1:57" x14ac:dyDescent="0.25">
      <c r="A364" s="4"/>
      <c r="V364" s="2"/>
      <c r="W364" s="2"/>
      <c r="X364" s="2"/>
      <c r="Y364" s="3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</row>
    <row r="365" spans="1:57" x14ac:dyDescent="0.25">
      <c r="A365" s="4"/>
      <c r="V365" s="2"/>
      <c r="W365" s="2"/>
      <c r="X365" s="2"/>
      <c r="Y365" s="3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</row>
    <row r="366" spans="1:57" x14ac:dyDescent="0.25">
      <c r="A366" s="4"/>
      <c r="V366" s="2"/>
      <c r="W366" s="2"/>
      <c r="X366" s="2"/>
      <c r="Y366" s="3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</row>
    <row r="367" spans="1:57" x14ac:dyDescent="0.25">
      <c r="A367" s="4"/>
      <c r="V367" s="2"/>
      <c r="W367" s="2"/>
      <c r="X367" s="2"/>
      <c r="Y367" s="3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</row>
    <row r="368" spans="1:57" x14ac:dyDescent="0.25">
      <c r="A368" s="4"/>
      <c r="V368" s="2"/>
      <c r="W368" s="2"/>
      <c r="X368" s="2"/>
      <c r="Y368" s="3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</row>
    <row r="369" spans="1:57" x14ac:dyDescent="0.25">
      <c r="A369" s="4"/>
      <c r="V369" s="2"/>
      <c r="W369" s="2"/>
      <c r="X369" s="2"/>
      <c r="Y369" s="3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</row>
    <row r="370" spans="1:57" x14ac:dyDescent="0.25">
      <c r="A370" s="4"/>
      <c r="V370" s="2"/>
      <c r="W370" s="2"/>
      <c r="X370" s="2"/>
      <c r="Y370" s="3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</row>
    <row r="371" spans="1:57" x14ac:dyDescent="0.25">
      <c r="A371" s="4"/>
      <c r="V371" s="2"/>
      <c r="W371" s="2"/>
      <c r="X371" s="2"/>
      <c r="Y371" s="3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</row>
    <row r="372" spans="1:57" x14ac:dyDescent="0.25">
      <c r="A372" s="4"/>
      <c r="V372" s="2"/>
      <c r="W372" s="2"/>
      <c r="X372" s="2"/>
      <c r="Y372" s="3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</row>
    <row r="373" spans="1:57" x14ac:dyDescent="0.25">
      <c r="A373" s="4"/>
      <c r="V373" s="2"/>
      <c r="W373" s="2"/>
      <c r="X373" s="2"/>
      <c r="Y373" s="3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</row>
    <row r="374" spans="1:57" x14ac:dyDescent="0.25">
      <c r="A374" s="4"/>
      <c r="V374" s="2"/>
      <c r="W374" s="2"/>
      <c r="X374" s="2"/>
      <c r="Y374" s="3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</row>
    <row r="375" spans="1:57" x14ac:dyDescent="0.25">
      <c r="A375" s="4"/>
      <c r="V375" s="2"/>
      <c r="W375" s="2"/>
      <c r="X375" s="2"/>
      <c r="Y375" s="3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</row>
    <row r="376" spans="1:57" x14ac:dyDescent="0.25">
      <c r="A376" s="4"/>
      <c r="V376" s="2"/>
      <c r="W376" s="2"/>
      <c r="X376" s="2"/>
      <c r="Y376" s="3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</row>
    <row r="377" spans="1:57" x14ac:dyDescent="0.25">
      <c r="A377" s="4"/>
      <c r="V377" s="2"/>
      <c r="W377" s="2"/>
      <c r="X377" s="2"/>
      <c r="Y377" s="3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</row>
    <row r="378" spans="1:57" x14ac:dyDescent="0.25">
      <c r="A378" s="4"/>
      <c r="V378" s="2"/>
      <c r="W378" s="2"/>
      <c r="X378" s="2"/>
      <c r="Y378" s="3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</row>
    <row r="379" spans="1:57" x14ac:dyDescent="0.25">
      <c r="A379" s="4"/>
      <c r="V379" s="2"/>
      <c r="W379" s="2"/>
      <c r="X379" s="2"/>
      <c r="Y379" s="3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</row>
    <row r="380" spans="1:57" x14ac:dyDescent="0.25">
      <c r="A380" s="4"/>
      <c r="V380" s="2"/>
      <c r="W380" s="2"/>
      <c r="X380" s="2"/>
      <c r="Y380" s="3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</row>
    <row r="381" spans="1:57" x14ac:dyDescent="0.25">
      <c r="A381" s="4"/>
      <c r="V381" s="2"/>
      <c r="W381" s="2"/>
      <c r="X381" s="2"/>
      <c r="Y381" s="3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</row>
    <row r="382" spans="1:57" x14ac:dyDescent="0.25">
      <c r="A382" s="4"/>
      <c r="V382" s="2"/>
      <c r="W382" s="2"/>
      <c r="X382" s="2"/>
      <c r="Y382" s="3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</row>
    <row r="383" spans="1:57" x14ac:dyDescent="0.25">
      <c r="A383" s="4"/>
      <c r="V383" s="2"/>
      <c r="W383" s="2"/>
      <c r="X383" s="2"/>
      <c r="Y383" s="3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</row>
    <row r="384" spans="1:57" x14ac:dyDescent="0.25">
      <c r="A384" s="4"/>
      <c r="V384" s="2"/>
      <c r="W384" s="2"/>
      <c r="X384" s="2"/>
      <c r="Y384" s="3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</row>
    <row r="385" spans="1:57" x14ac:dyDescent="0.25">
      <c r="A385" s="4"/>
      <c r="V385" s="2"/>
      <c r="W385" s="2"/>
      <c r="X385" s="2"/>
      <c r="Y385" s="3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</row>
    <row r="386" spans="1:57" x14ac:dyDescent="0.25">
      <c r="A386" s="4"/>
      <c r="V386" s="2"/>
      <c r="W386" s="2"/>
      <c r="X386" s="2"/>
      <c r="Y386" s="3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</row>
    <row r="387" spans="1:57" x14ac:dyDescent="0.25">
      <c r="A387" s="4"/>
      <c r="V387" s="2"/>
      <c r="W387" s="2"/>
      <c r="X387" s="2"/>
      <c r="Y387" s="3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</row>
    <row r="388" spans="1:57" x14ac:dyDescent="0.25">
      <c r="A388" s="4"/>
      <c r="V388" s="2"/>
      <c r="W388" s="2"/>
      <c r="X388" s="2"/>
      <c r="Y388" s="3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</row>
    <row r="389" spans="1:57" x14ac:dyDescent="0.25">
      <c r="A389" s="4"/>
      <c r="V389" s="2"/>
      <c r="W389" s="2"/>
      <c r="X389" s="2"/>
      <c r="Y389" s="3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</row>
    <row r="390" spans="1:57" x14ac:dyDescent="0.25">
      <c r="A390" s="4"/>
      <c r="V390" s="2"/>
      <c r="W390" s="2"/>
      <c r="X390" s="2"/>
      <c r="Y390" s="3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</row>
    <row r="391" spans="1:57" x14ac:dyDescent="0.25">
      <c r="A391" s="4"/>
      <c r="V391" s="2"/>
      <c r="W391" s="2"/>
      <c r="X391" s="2"/>
      <c r="Y391" s="3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</row>
    <row r="392" spans="1:57" x14ac:dyDescent="0.25">
      <c r="A392" s="4"/>
      <c r="V392" s="2"/>
      <c r="W392" s="2"/>
      <c r="X392" s="2"/>
      <c r="Y392" s="3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</row>
    <row r="393" spans="1:57" x14ac:dyDescent="0.25">
      <c r="A393" s="4"/>
      <c r="V393" s="2"/>
      <c r="W393" s="2"/>
      <c r="X393" s="2"/>
      <c r="Y393" s="3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</row>
    <row r="394" spans="1:57" x14ac:dyDescent="0.25">
      <c r="A394" s="4"/>
      <c r="V394" s="2"/>
      <c r="W394" s="2"/>
      <c r="X394" s="2"/>
      <c r="Y394" s="3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</row>
    <row r="395" spans="1:57" x14ac:dyDescent="0.25">
      <c r="A395" s="4"/>
      <c r="V395" s="2"/>
      <c r="W395" s="2"/>
      <c r="X395" s="2"/>
      <c r="Y395" s="3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</row>
    <row r="396" spans="1:57" x14ac:dyDescent="0.25">
      <c r="A396" s="4"/>
      <c r="V396" s="2"/>
      <c r="W396" s="2"/>
      <c r="X396" s="2"/>
      <c r="Y396" s="3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</row>
    <row r="397" spans="1:57" x14ac:dyDescent="0.25">
      <c r="A397" s="4"/>
      <c r="V397" s="2"/>
      <c r="W397" s="2"/>
      <c r="X397" s="2"/>
      <c r="Y397" s="3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</row>
    <row r="398" spans="1:57" x14ac:dyDescent="0.25">
      <c r="A398" s="4"/>
      <c r="V398" s="2"/>
      <c r="W398" s="2"/>
      <c r="X398" s="2"/>
      <c r="Y398" s="3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</row>
    <row r="399" spans="1:57" x14ac:dyDescent="0.25">
      <c r="A399" s="4"/>
      <c r="V399" s="2"/>
      <c r="W399" s="2"/>
      <c r="X399" s="2"/>
      <c r="Y399" s="3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</row>
    <row r="400" spans="1:57" x14ac:dyDescent="0.25">
      <c r="A400" s="4"/>
      <c r="V400" s="2"/>
      <c r="W400" s="2"/>
      <c r="X400" s="2"/>
      <c r="Y400" s="3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</row>
    <row r="401" spans="1:57" x14ac:dyDescent="0.25">
      <c r="A401" s="4"/>
      <c r="V401" s="2"/>
      <c r="W401" s="2"/>
      <c r="X401" s="2"/>
      <c r="Y401" s="3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</row>
    <row r="402" spans="1:57" x14ac:dyDescent="0.25">
      <c r="A402" s="4"/>
      <c r="V402" s="2"/>
      <c r="W402" s="2"/>
      <c r="X402" s="2"/>
      <c r="Y402" s="3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</row>
    <row r="403" spans="1:57" x14ac:dyDescent="0.25">
      <c r="A403" s="4"/>
      <c r="V403" s="2"/>
      <c r="W403" s="2"/>
      <c r="X403" s="2"/>
      <c r="Y403" s="3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</row>
    <row r="404" spans="1:57" x14ac:dyDescent="0.25">
      <c r="A404" s="4"/>
      <c r="V404" s="2"/>
      <c r="W404" s="2"/>
      <c r="X404" s="2"/>
      <c r="Y404" s="3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</row>
    <row r="405" spans="1:57" x14ac:dyDescent="0.25">
      <c r="A405" s="4"/>
      <c r="V405" s="2"/>
      <c r="W405" s="2"/>
      <c r="X405" s="2"/>
      <c r="Y405" s="3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</row>
    <row r="406" spans="1:57" x14ac:dyDescent="0.25">
      <c r="A406" s="4"/>
      <c r="V406" s="2"/>
      <c r="W406" s="2"/>
      <c r="X406" s="2"/>
      <c r="Y406" s="3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</row>
    <row r="407" spans="1:57" x14ac:dyDescent="0.25">
      <c r="A407" s="4"/>
      <c r="V407" s="2"/>
      <c r="W407" s="2"/>
      <c r="X407" s="2"/>
      <c r="Y407" s="3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</row>
    <row r="408" spans="1:57" x14ac:dyDescent="0.25">
      <c r="A408" s="4"/>
      <c r="V408" s="2"/>
      <c r="W408" s="2"/>
      <c r="X408" s="2"/>
      <c r="Y408" s="3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</row>
    <row r="409" spans="1:57" x14ac:dyDescent="0.25">
      <c r="A409" s="4"/>
      <c r="V409" s="2"/>
      <c r="W409" s="2"/>
      <c r="X409" s="2"/>
      <c r="Y409" s="3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</row>
    <row r="410" spans="1:57" x14ac:dyDescent="0.25">
      <c r="A410" s="4"/>
      <c r="V410" s="2"/>
      <c r="W410" s="2"/>
      <c r="X410" s="2"/>
      <c r="Y410" s="3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</row>
    <row r="411" spans="1:57" x14ac:dyDescent="0.25">
      <c r="A411" s="4"/>
      <c r="V411" s="2"/>
      <c r="W411" s="2"/>
      <c r="X411" s="2"/>
      <c r="Y411" s="3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</row>
    <row r="412" spans="1:57" x14ac:dyDescent="0.25">
      <c r="A412" s="4"/>
      <c r="V412" s="2"/>
      <c r="W412" s="2"/>
      <c r="X412" s="2"/>
      <c r="Y412" s="3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</row>
    <row r="413" spans="1:57" x14ac:dyDescent="0.25">
      <c r="A413" s="4"/>
      <c r="V413" s="2"/>
      <c r="W413" s="2"/>
      <c r="X413" s="2"/>
      <c r="Y413" s="3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</row>
    <row r="414" spans="1:57" x14ac:dyDescent="0.25">
      <c r="A414" s="4"/>
      <c r="V414" s="2"/>
      <c r="W414" s="2"/>
      <c r="X414" s="2"/>
      <c r="Y414" s="3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</row>
    <row r="415" spans="1:57" x14ac:dyDescent="0.25">
      <c r="A415" s="4"/>
      <c r="V415" s="2"/>
      <c r="W415" s="2"/>
      <c r="X415" s="2"/>
      <c r="Y415" s="3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</row>
    <row r="416" spans="1:57" x14ac:dyDescent="0.25">
      <c r="A416" s="4"/>
      <c r="V416" s="2"/>
      <c r="W416" s="2"/>
      <c r="X416" s="2"/>
      <c r="Y416" s="3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</row>
    <row r="417" spans="1:57" x14ac:dyDescent="0.25">
      <c r="A417" s="4"/>
      <c r="V417" s="2"/>
      <c r="W417" s="2"/>
      <c r="X417" s="2"/>
      <c r="Y417" s="3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</row>
    <row r="418" spans="1:57" x14ac:dyDescent="0.25">
      <c r="A418" s="4"/>
      <c r="V418" s="2"/>
      <c r="W418" s="2"/>
      <c r="X418" s="2"/>
      <c r="Y418" s="3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</row>
    <row r="419" spans="1:57" x14ac:dyDescent="0.25">
      <c r="A419" s="4"/>
      <c r="V419" s="2"/>
      <c r="W419" s="2"/>
      <c r="X419" s="2"/>
      <c r="Y419" s="3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</row>
    <row r="420" spans="1:57" x14ac:dyDescent="0.25">
      <c r="A420" s="4"/>
      <c r="V420" s="2"/>
      <c r="W420" s="2"/>
      <c r="X420" s="2"/>
      <c r="Y420" s="3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</row>
    <row r="421" spans="1:57" x14ac:dyDescent="0.25">
      <c r="A421" s="4"/>
      <c r="V421" s="2"/>
      <c r="W421" s="2"/>
      <c r="X421" s="2"/>
      <c r="Y421" s="3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</row>
    <row r="422" spans="1:57" x14ac:dyDescent="0.25">
      <c r="A422" s="4"/>
      <c r="V422" s="2"/>
      <c r="W422" s="2"/>
      <c r="X422" s="2"/>
      <c r="Y422" s="3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</row>
    <row r="423" spans="1:57" x14ac:dyDescent="0.25">
      <c r="A423" s="4"/>
      <c r="V423" s="2"/>
      <c r="W423" s="2"/>
      <c r="X423" s="2"/>
      <c r="Y423" s="3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</row>
    <row r="424" spans="1:57" x14ac:dyDescent="0.25">
      <c r="A424" s="4"/>
      <c r="V424" s="2"/>
      <c r="W424" s="2"/>
      <c r="X424" s="2"/>
      <c r="Y424" s="3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</row>
    <row r="425" spans="1:57" x14ac:dyDescent="0.25">
      <c r="A425" s="4"/>
      <c r="V425" s="2"/>
      <c r="W425" s="2"/>
      <c r="X425" s="2"/>
      <c r="Y425" s="3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</row>
    <row r="426" spans="1:57" x14ac:dyDescent="0.25">
      <c r="A426" s="4"/>
      <c r="V426" s="2"/>
      <c r="W426" s="2"/>
      <c r="X426" s="2"/>
      <c r="Y426" s="3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</row>
    <row r="427" spans="1:57" x14ac:dyDescent="0.25">
      <c r="A427" s="4"/>
      <c r="V427" s="2"/>
      <c r="W427" s="2"/>
      <c r="X427" s="2"/>
      <c r="Y427" s="3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</row>
    <row r="428" spans="1:57" x14ac:dyDescent="0.25">
      <c r="A428" s="4"/>
      <c r="V428" s="2"/>
      <c r="W428" s="2"/>
      <c r="X428" s="2"/>
      <c r="Y428" s="3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</row>
    <row r="429" spans="1:57" x14ac:dyDescent="0.25">
      <c r="A429" s="4"/>
      <c r="V429" s="2"/>
      <c r="W429" s="2"/>
      <c r="X429" s="2"/>
      <c r="Y429" s="3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</row>
    <row r="430" spans="1:57" x14ac:dyDescent="0.25">
      <c r="A430" s="4"/>
      <c r="V430" s="2"/>
      <c r="W430" s="2"/>
      <c r="X430" s="2"/>
      <c r="Y430" s="3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</row>
    <row r="431" spans="1:57" x14ac:dyDescent="0.25">
      <c r="A431" s="4"/>
      <c r="V431" s="2"/>
      <c r="W431" s="2"/>
      <c r="X431" s="2"/>
      <c r="Y431" s="3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</row>
    <row r="432" spans="1:57" x14ac:dyDescent="0.25">
      <c r="A432" s="4"/>
      <c r="V432" s="2"/>
      <c r="W432" s="2"/>
      <c r="X432" s="2"/>
      <c r="Y432" s="3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</row>
    <row r="433" spans="1:57" x14ac:dyDescent="0.25">
      <c r="A433" s="4"/>
      <c r="V433" s="2"/>
      <c r="W433" s="2"/>
      <c r="X433" s="2"/>
      <c r="Y433" s="3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</row>
    <row r="434" spans="1:57" x14ac:dyDescent="0.25">
      <c r="A434" s="4"/>
      <c r="V434" s="2"/>
      <c r="W434" s="2"/>
      <c r="X434" s="2"/>
      <c r="Y434" s="3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</row>
    <row r="435" spans="1:57" x14ac:dyDescent="0.25">
      <c r="A435" s="4"/>
      <c r="V435" s="2"/>
      <c r="W435" s="2"/>
      <c r="X435" s="2"/>
      <c r="Y435" s="3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</row>
    <row r="436" spans="1:57" x14ac:dyDescent="0.25">
      <c r="A436" s="4"/>
      <c r="V436" s="2"/>
      <c r="W436" s="2"/>
      <c r="X436" s="2"/>
      <c r="Y436" s="3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</row>
    <row r="437" spans="1:57" x14ac:dyDescent="0.25">
      <c r="A437" s="4"/>
      <c r="V437" s="2"/>
      <c r="W437" s="2"/>
      <c r="X437" s="2"/>
      <c r="Y437" s="3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</row>
    <row r="438" spans="1:57" x14ac:dyDescent="0.25">
      <c r="A438" s="4"/>
      <c r="V438" s="2"/>
      <c r="W438" s="2"/>
      <c r="X438" s="2"/>
      <c r="Y438" s="3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</row>
    <row r="439" spans="1:57" x14ac:dyDescent="0.25">
      <c r="A439" s="4"/>
      <c r="V439" s="2"/>
      <c r="W439" s="2"/>
      <c r="X439" s="2"/>
      <c r="Y439" s="3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</row>
    <row r="440" spans="1:57" x14ac:dyDescent="0.25">
      <c r="A440" s="4"/>
      <c r="V440" s="2"/>
      <c r="W440" s="2"/>
      <c r="X440" s="2"/>
      <c r="Y440" s="3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</row>
    <row r="441" spans="1:57" x14ac:dyDescent="0.25">
      <c r="A441" s="4"/>
      <c r="V441" s="2"/>
      <c r="W441" s="2"/>
      <c r="X441" s="2"/>
      <c r="Y441" s="3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</row>
    <row r="442" spans="1:57" x14ac:dyDescent="0.25">
      <c r="A442" s="4"/>
      <c r="V442" s="2"/>
      <c r="W442" s="2"/>
      <c r="X442" s="2"/>
      <c r="Y442" s="3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</row>
    <row r="443" spans="1:57" x14ac:dyDescent="0.25">
      <c r="A443" s="4"/>
      <c r="V443" s="2"/>
      <c r="W443" s="2"/>
      <c r="X443" s="2"/>
      <c r="Y443" s="3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</row>
    <row r="444" spans="1:57" x14ac:dyDescent="0.25">
      <c r="A444" s="4"/>
      <c r="V444" s="2"/>
      <c r="W444" s="2"/>
      <c r="X444" s="2"/>
      <c r="Y444" s="3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</row>
    <row r="445" spans="1:57" x14ac:dyDescent="0.25">
      <c r="A445" s="4"/>
      <c r="V445" s="2"/>
      <c r="W445" s="2"/>
      <c r="X445" s="2"/>
      <c r="Y445" s="3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</row>
    <row r="446" spans="1:57" x14ac:dyDescent="0.25">
      <c r="A446" s="4"/>
      <c r="V446" s="2"/>
      <c r="W446" s="2"/>
      <c r="X446" s="2"/>
      <c r="Y446" s="3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</row>
    <row r="447" spans="1:57" x14ac:dyDescent="0.25">
      <c r="A447" s="4"/>
      <c r="V447" s="2"/>
      <c r="W447" s="2"/>
      <c r="X447" s="2"/>
      <c r="Y447" s="3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</row>
    <row r="448" spans="1:57" x14ac:dyDescent="0.25">
      <c r="A448" s="4"/>
      <c r="V448" s="2"/>
      <c r="W448" s="2"/>
      <c r="X448" s="2"/>
      <c r="Y448" s="3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</row>
    <row r="449" spans="1:57" x14ac:dyDescent="0.25">
      <c r="A449" s="4"/>
      <c r="V449" s="2"/>
      <c r="W449" s="2"/>
      <c r="X449" s="2"/>
      <c r="Y449" s="3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</row>
    <row r="450" spans="1:57" x14ac:dyDescent="0.25">
      <c r="A450" s="4"/>
      <c r="V450" s="2"/>
      <c r="W450" s="2"/>
      <c r="X450" s="2"/>
      <c r="Y450" s="3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</row>
    <row r="451" spans="1:57" x14ac:dyDescent="0.25">
      <c r="A451" s="4"/>
      <c r="V451" s="2"/>
      <c r="W451" s="2"/>
      <c r="X451" s="2"/>
      <c r="Y451" s="3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</row>
    <row r="452" spans="1:57" x14ac:dyDescent="0.25">
      <c r="A452" s="4"/>
      <c r="V452" s="2"/>
      <c r="W452" s="2"/>
      <c r="X452" s="2"/>
      <c r="Y452" s="3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</row>
    <row r="453" spans="1:57" x14ac:dyDescent="0.25">
      <c r="A453" s="4"/>
      <c r="V453" s="2"/>
      <c r="W453" s="2"/>
      <c r="X453" s="2"/>
      <c r="Y453" s="3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</row>
    <row r="454" spans="1:57" x14ac:dyDescent="0.25">
      <c r="A454" s="4"/>
      <c r="V454" s="2"/>
      <c r="W454" s="2"/>
      <c r="X454" s="2"/>
      <c r="Y454" s="3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</row>
    <row r="455" spans="1:57" x14ac:dyDescent="0.25">
      <c r="A455" s="4"/>
      <c r="V455" s="2"/>
      <c r="W455" s="2"/>
      <c r="X455" s="2"/>
      <c r="Y455" s="3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</row>
    <row r="456" spans="1:57" x14ac:dyDescent="0.25">
      <c r="A456" s="4"/>
      <c r="V456" s="2"/>
      <c r="W456" s="2"/>
      <c r="X456" s="2"/>
      <c r="Y456" s="3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</row>
    <row r="457" spans="1:57" x14ac:dyDescent="0.25">
      <c r="A457" s="4"/>
      <c r="V457" s="2"/>
      <c r="W457" s="2"/>
      <c r="X457" s="2"/>
      <c r="Y457" s="3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</row>
    <row r="458" spans="1:57" x14ac:dyDescent="0.25">
      <c r="A458" s="4"/>
      <c r="V458" s="2"/>
      <c r="W458" s="2"/>
      <c r="X458" s="2"/>
      <c r="Y458" s="3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</row>
    <row r="459" spans="1:57" x14ac:dyDescent="0.25">
      <c r="A459" s="4"/>
      <c r="V459" s="2"/>
      <c r="W459" s="2"/>
      <c r="X459" s="2"/>
      <c r="Y459" s="3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</row>
    <row r="460" spans="1:57" x14ac:dyDescent="0.25">
      <c r="A460" s="4"/>
      <c r="V460" s="2"/>
      <c r="W460" s="2"/>
      <c r="X460" s="2"/>
      <c r="Y460" s="3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</row>
    <row r="461" spans="1:57" x14ac:dyDescent="0.25">
      <c r="A461" s="4"/>
      <c r="V461" s="2"/>
      <c r="W461" s="2"/>
      <c r="X461" s="2"/>
      <c r="Y461" s="3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</row>
    <row r="462" spans="1:57" x14ac:dyDescent="0.25">
      <c r="A462" s="4"/>
      <c r="V462" s="2"/>
      <c r="W462" s="2"/>
      <c r="X462" s="2"/>
      <c r="Y462" s="3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</row>
    <row r="463" spans="1:57" x14ac:dyDescent="0.25">
      <c r="A463" s="4"/>
      <c r="V463" s="2"/>
      <c r="W463" s="2"/>
      <c r="X463" s="2"/>
      <c r="Y463" s="3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</row>
    <row r="464" spans="1:57" x14ac:dyDescent="0.25">
      <c r="A464" s="4"/>
      <c r="V464" s="2"/>
      <c r="W464" s="2"/>
      <c r="X464" s="2"/>
      <c r="Y464" s="3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</row>
    <row r="465" spans="1:57" x14ac:dyDescent="0.25">
      <c r="A465" s="4"/>
      <c r="V465" s="2"/>
      <c r="W465" s="2"/>
      <c r="X465" s="2"/>
      <c r="Y465" s="3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</row>
    <row r="466" spans="1:57" x14ac:dyDescent="0.25">
      <c r="A466" s="4"/>
      <c r="V466" s="2"/>
      <c r="W466" s="2"/>
      <c r="X466" s="2"/>
      <c r="Y466" s="3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</row>
    <row r="467" spans="1:57" x14ac:dyDescent="0.25">
      <c r="A467" s="4"/>
      <c r="V467" s="2"/>
      <c r="W467" s="2"/>
      <c r="X467" s="2"/>
      <c r="Y467" s="3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</row>
    <row r="468" spans="1:57" x14ac:dyDescent="0.25">
      <c r="A468" s="4"/>
      <c r="V468" s="2"/>
      <c r="W468" s="2"/>
      <c r="X468" s="2"/>
      <c r="Y468" s="3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</row>
    <row r="469" spans="1:57" x14ac:dyDescent="0.25">
      <c r="A469" s="4"/>
      <c r="V469" s="2"/>
      <c r="W469" s="2"/>
      <c r="X469" s="2"/>
      <c r="Y469" s="3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</row>
    <row r="470" spans="1:57" x14ac:dyDescent="0.25">
      <c r="A470" s="4"/>
      <c r="V470" s="2"/>
      <c r="W470" s="2"/>
      <c r="X470" s="2"/>
      <c r="Y470" s="3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</row>
    <row r="471" spans="1:57" x14ac:dyDescent="0.25">
      <c r="A471" s="4"/>
      <c r="V471" s="2"/>
      <c r="W471" s="2"/>
      <c r="X471" s="2"/>
      <c r="Y471" s="3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</row>
    <row r="472" spans="1:57" x14ac:dyDescent="0.25">
      <c r="A472" s="4"/>
      <c r="V472" s="2"/>
      <c r="W472" s="2"/>
      <c r="X472" s="2"/>
      <c r="Y472" s="3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</row>
    <row r="473" spans="1:57" x14ac:dyDescent="0.25">
      <c r="A473" s="4"/>
      <c r="V473" s="2"/>
      <c r="W473" s="2"/>
      <c r="X473" s="2"/>
      <c r="Y473" s="3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</row>
    <row r="474" spans="1:57" x14ac:dyDescent="0.25">
      <c r="A474" s="4"/>
      <c r="V474" s="2"/>
      <c r="W474" s="2"/>
      <c r="X474" s="2"/>
      <c r="Y474" s="3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</row>
    <row r="475" spans="1:57" x14ac:dyDescent="0.25">
      <c r="A475" s="4"/>
      <c r="V475" s="2"/>
      <c r="W475" s="2"/>
      <c r="X475" s="2"/>
      <c r="Y475" s="3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</row>
    <row r="476" spans="1:57" x14ac:dyDescent="0.25">
      <c r="A476" s="4"/>
      <c r="V476" s="2"/>
      <c r="W476" s="2"/>
      <c r="X476" s="2"/>
      <c r="Y476" s="3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</row>
    <row r="477" spans="1:57" x14ac:dyDescent="0.25">
      <c r="A477" s="4"/>
      <c r="V477" s="2"/>
      <c r="W477" s="2"/>
      <c r="X477" s="2"/>
      <c r="Y477" s="3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</row>
    <row r="478" spans="1:57" x14ac:dyDescent="0.25">
      <c r="A478" s="4"/>
      <c r="V478" s="2"/>
      <c r="W478" s="2"/>
      <c r="X478" s="2"/>
      <c r="Y478" s="3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</row>
    <row r="479" spans="1:57" x14ac:dyDescent="0.25">
      <c r="A479" s="4"/>
      <c r="V479" s="2"/>
      <c r="W479" s="2"/>
      <c r="X479" s="2"/>
      <c r="Y479" s="3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</row>
    <row r="480" spans="1:57" x14ac:dyDescent="0.25">
      <c r="A480" s="4"/>
      <c r="V480" s="2"/>
      <c r="W480" s="2"/>
      <c r="X480" s="2"/>
      <c r="Y480" s="3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</row>
    <row r="481" spans="1:57" x14ac:dyDescent="0.25">
      <c r="A481" s="4"/>
      <c r="V481" s="2"/>
      <c r="W481" s="2"/>
      <c r="X481" s="2"/>
      <c r="Y481" s="3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</row>
    <row r="482" spans="1:57" x14ac:dyDescent="0.25">
      <c r="A482" s="4"/>
      <c r="V482" s="2"/>
      <c r="W482" s="2"/>
      <c r="X482" s="2"/>
      <c r="Y482" s="3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</row>
    <row r="483" spans="1:57" x14ac:dyDescent="0.25">
      <c r="A483" s="4"/>
      <c r="V483" s="2"/>
      <c r="W483" s="2"/>
      <c r="X483" s="2"/>
      <c r="Y483" s="3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</row>
    <row r="484" spans="1:57" x14ac:dyDescent="0.25">
      <c r="A484" s="4"/>
      <c r="V484" s="2"/>
      <c r="W484" s="2"/>
      <c r="X484" s="2"/>
      <c r="Y484" s="3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</row>
    <row r="485" spans="1:57" x14ac:dyDescent="0.25">
      <c r="A485" s="4"/>
      <c r="V485" s="2"/>
      <c r="W485" s="2"/>
      <c r="X485" s="2"/>
      <c r="Y485" s="3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</row>
    <row r="486" spans="1:57" x14ac:dyDescent="0.25">
      <c r="A486" s="4"/>
      <c r="V486" s="2"/>
      <c r="W486" s="2"/>
      <c r="X486" s="2"/>
      <c r="Y486" s="3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</row>
    <row r="487" spans="1:57" x14ac:dyDescent="0.25">
      <c r="A487" s="4"/>
      <c r="V487" s="2"/>
      <c r="W487" s="2"/>
      <c r="X487" s="2"/>
      <c r="Y487" s="3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</row>
    <row r="488" spans="1:57" x14ac:dyDescent="0.25">
      <c r="A488" s="4"/>
      <c r="V488" s="2"/>
      <c r="W488" s="2"/>
      <c r="X488" s="2"/>
      <c r="Y488" s="3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</row>
    <row r="489" spans="1:57" x14ac:dyDescent="0.25">
      <c r="A489" s="4"/>
      <c r="V489" s="2"/>
      <c r="W489" s="2"/>
      <c r="X489" s="2"/>
      <c r="Y489" s="3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</row>
    <row r="490" spans="1:57" x14ac:dyDescent="0.25">
      <c r="A490" s="4"/>
      <c r="V490" s="2"/>
      <c r="W490" s="2"/>
      <c r="X490" s="2"/>
      <c r="Y490" s="3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</row>
    <row r="491" spans="1:57" x14ac:dyDescent="0.25">
      <c r="A491" s="4"/>
      <c r="V491" s="2"/>
      <c r="W491" s="2"/>
      <c r="X491" s="2"/>
      <c r="Y491" s="3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</row>
    <row r="492" spans="1:57" x14ac:dyDescent="0.25">
      <c r="A492" s="4"/>
      <c r="V492" s="2"/>
      <c r="W492" s="2"/>
      <c r="X492" s="2"/>
      <c r="Y492" s="3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</row>
    <row r="493" spans="1:57" x14ac:dyDescent="0.25">
      <c r="A493" s="4"/>
      <c r="V493" s="2"/>
      <c r="W493" s="2"/>
      <c r="X493" s="2"/>
      <c r="Y493" s="3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</row>
    <row r="494" spans="1:57" x14ac:dyDescent="0.25">
      <c r="A494" s="4"/>
      <c r="V494" s="2"/>
      <c r="W494" s="2"/>
      <c r="X494" s="2"/>
      <c r="Y494" s="3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</row>
    <row r="495" spans="1:57" x14ac:dyDescent="0.25">
      <c r="A495" s="4"/>
      <c r="V495" s="2"/>
      <c r="W495" s="2"/>
      <c r="X495" s="2"/>
      <c r="Y495" s="3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</row>
    <row r="496" spans="1:57" x14ac:dyDescent="0.25">
      <c r="A496" s="4"/>
      <c r="V496" s="2"/>
      <c r="W496" s="2"/>
      <c r="X496" s="2"/>
      <c r="Y496" s="3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</row>
    <row r="497" spans="1:57" x14ac:dyDescent="0.25">
      <c r="A497" s="4"/>
      <c r="V497" s="2"/>
      <c r="W497" s="2"/>
      <c r="X497" s="2"/>
      <c r="Y497" s="3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</row>
    <row r="498" spans="1:57" x14ac:dyDescent="0.25">
      <c r="A498" s="4"/>
      <c r="V498" s="2"/>
      <c r="W498" s="2"/>
      <c r="X498" s="2"/>
      <c r="Y498" s="3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</row>
    <row r="499" spans="1:57" x14ac:dyDescent="0.25">
      <c r="A499" s="4"/>
      <c r="V499" s="2"/>
      <c r="W499" s="2"/>
      <c r="X499" s="2"/>
      <c r="Y499" s="3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</row>
    <row r="500" spans="1:57" x14ac:dyDescent="0.25">
      <c r="A500" s="4"/>
      <c r="V500" s="2"/>
      <c r="W500" s="2"/>
      <c r="X500" s="2"/>
      <c r="Y500" s="3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</row>
    <row r="501" spans="1:57" x14ac:dyDescent="0.25">
      <c r="A501" s="4"/>
      <c r="V501" s="2"/>
      <c r="W501" s="2"/>
      <c r="X501" s="2"/>
      <c r="Y501" s="3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</row>
    <row r="502" spans="1:57" x14ac:dyDescent="0.25">
      <c r="A502" s="4"/>
      <c r="V502" s="2"/>
      <c r="W502" s="2"/>
      <c r="X502" s="2"/>
      <c r="Y502" s="3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</row>
    <row r="503" spans="1:57" x14ac:dyDescent="0.25">
      <c r="A503" s="4"/>
      <c r="V503" s="2"/>
      <c r="W503" s="2"/>
      <c r="X503" s="2"/>
      <c r="Y503" s="3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</row>
    <row r="504" spans="1:57" x14ac:dyDescent="0.25">
      <c r="A504" s="4"/>
      <c r="V504" s="2"/>
      <c r="W504" s="2"/>
      <c r="X504" s="2"/>
      <c r="Y504" s="3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</row>
    <row r="505" spans="1:57" x14ac:dyDescent="0.25">
      <c r="A505" s="4"/>
      <c r="V505" s="2"/>
      <c r="W505" s="2"/>
      <c r="X505" s="2"/>
      <c r="Y505" s="3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</row>
    <row r="506" spans="1:57" x14ac:dyDescent="0.25">
      <c r="A506" s="4"/>
      <c r="V506" s="2"/>
      <c r="W506" s="2"/>
      <c r="X506" s="2"/>
      <c r="Y506" s="3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</row>
    <row r="507" spans="1:57" x14ac:dyDescent="0.25">
      <c r="A507" s="4"/>
      <c r="V507" s="2"/>
      <c r="W507" s="2"/>
      <c r="X507" s="2"/>
      <c r="Y507" s="3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</row>
    <row r="508" spans="1:57" x14ac:dyDescent="0.25">
      <c r="A508" s="4"/>
      <c r="V508" s="2"/>
      <c r="W508" s="2"/>
      <c r="X508" s="2"/>
      <c r="Y508" s="3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</row>
    <row r="509" spans="1:57" x14ac:dyDescent="0.25">
      <c r="A509" s="4"/>
      <c r="V509" s="2"/>
      <c r="W509" s="2"/>
      <c r="X509" s="2"/>
      <c r="Y509" s="3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</row>
    <row r="510" spans="1:57" x14ac:dyDescent="0.25">
      <c r="A510" s="4"/>
      <c r="V510" s="2"/>
      <c r="W510" s="2"/>
      <c r="X510" s="2"/>
      <c r="Y510" s="3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</row>
    <row r="511" spans="1:57" x14ac:dyDescent="0.25">
      <c r="A511" s="4"/>
      <c r="V511" s="2"/>
      <c r="W511" s="2"/>
      <c r="X511" s="2"/>
      <c r="Y511" s="3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</row>
    <row r="512" spans="1:57" x14ac:dyDescent="0.25">
      <c r="A512" s="4"/>
      <c r="V512" s="2"/>
      <c r="W512" s="2"/>
      <c r="X512" s="2"/>
      <c r="Y512" s="3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</row>
    <row r="513" spans="1:57" x14ac:dyDescent="0.25">
      <c r="A513" s="4"/>
      <c r="V513" s="2"/>
      <c r="W513" s="2"/>
      <c r="X513" s="2"/>
      <c r="Y513" s="3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</row>
    <row r="514" spans="1:57" x14ac:dyDescent="0.25">
      <c r="A514" s="4"/>
      <c r="V514" s="2"/>
      <c r="W514" s="2"/>
      <c r="X514" s="2"/>
      <c r="Y514" s="3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</row>
    <row r="515" spans="1:57" x14ac:dyDescent="0.25">
      <c r="A515" s="4"/>
      <c r="V515" s="2"/>
      <c r="W515" s="2"/>
      <c r="X515" s="2"/>
      <c r="Y515" s="3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</row>
    <row r="516" spans="1:57" x14ac:dyDescent="0.25">
      <c r="A516" s="4"/>
      <c r="V516" s="2"/>
      <c r="W516" s="2"/>
      <c r="X516" s="2"/>
      <c r="Y516" s="3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</row>
    <row r="517" spans="1:57" x14ac:dyDescent="0.25">
      <c r="A517" s="4"/>
      <c r="V517" s="2"/>
      <c r="W517" s="2"/>
      <c r="X517" s="2"/>
      <c r="Y517" s="3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</row>
    <row r="518" spans="1:57" x14ac:dyDescent="0.25">
      <c r="A518" s="4"/>
      <c r="V518" s="2"/>
      <c r="W518" s="2"/>
      <c r="X518" s="2"/>
      <c r="Y518" s="3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</row>
    <row r="519" spans="1:57" x14ac:dyDescent="0.25">
      <c r="A519" s="4"/>
      <c r="V519" s="2"/>
      <c r="W519" s="2"/>
      <c r="X519" s="2"/>
      <c r="Y519" s="3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</row>
    <row r="520" spans="1:57" x14ac:dyDescent="0.25">
      <c r="A520" s="4"/>
      <c r="V520" s="2"/>
      <c r="W520" s="2"/>
      <c r="X520" s="2"/>
      <c r="Y520" s="3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</row>
    <row r="521" spans="1:57" x14ac:dyDescent="0.25">
      <c r="A521" s="4"/>
      <c r="V521" s="2"/>
      <c r="W521" s="2"/>
      <c r="X521" s="2"/>
      <c r="Y521" s="3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</row>
    <row r="522" spans="1:57" x14ac:dyDescent="0.25">
      <c r="A522" s="4"/>
      <c r="V522" s="2"/>
      <c r="W522" s="2"/>
      <c r="X522" s="2"/>
      <c r="Y522" s="3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</row>
    <row r="523" spans="1:57" x14ac:dyDescent="0.25">
      <c r="A523" s="4"/>
      <c r="V523" s="2"/>
      <c r="W523" s="2"/>
      <c r="X523" s="2"/>
      <c r="Y523" s="3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</row>
    <row r="524" spans="1:57" x14ac:dyDescent="0.25">
      <c r="A524" s="4"/>
      <c r="V524" s="2"/>
      <c r="W524" s="2"/>
      <c r="X524" s="2"/>
      <c r="Y524" s="3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</row>
    <row r="525" spans="1:57" x14ac:dyDescent="0.25">
      <c r="A525" s="4"/>
      <c r="V525" s="2"/>
      <c r="W525" s="2"/>
      <c r="X525" s="2"/>
      <c r="Y525" s="3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</row>
    <row r="526" spans="1:57" x14ac:dyDescent="0.25">
      <c r="A526" s="4"/>
      <c r="V526" s="2"/>
      <c r="W526" s="2"/>
      <c r="X526" s="2"/>
      <c r="Y526" s="3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</row>
    <row r="527" spans="1:57" x14ac:dyDescent="0.25">
      <c r="A527" s="4"/>
      <c r="V527" s="2"/>
      <c r="W527" s="2"/>
      <c r="X527" s="2"/>
      <c r="Y527" s="3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</row>
    <row r="528" spans="1:57" x14ac:dyDescent="0.25">
      <c r="A528" s="4"/>
      <c r="V528" s="2"/>
      <c r="W528" s="2"/>
      <c r="X528" s="2"/>
      <c r="Y528" s="3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</row>
    <row r="529" spans="1:57" x14ac:dyDescent="0.25">
      <c r="A529" s="4"/>
      <c r="V529" s="2"/>
      <c r="W529" s="2"/>
      <c r="X529" s="2"/>
      <c r="Y529" s="3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</row>
    <row r="530" spans="1:57" x14ac:dyDescent="0.25">
      <c r="A530" s="4"/>
      <c r="V530" s="2"/>
      <c r="W530" s="2"/>
      <c r="X530" s="2"/>
      <c r="Y530" s="3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</row>
    <row r="531" spans="1:57" x14ac:dyDescent="0.25">
      <c r="A531" s="4"/>
      <c r="V531" s="2"/>
      <c r="W531" s="2"/>
      <c r="X531" s="2"/>
      <c r="Y531" s="3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</row>
    <row r="532" spans="1:57" x14ac:dyDescent="0.25">
      <c r="A532" s="4"/>
      <c r="V532" s="2"/>
      <c r="W532" s="2"/>
      <c r="X532" s="2"/>
      <c r="Y532" s="3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</row>
    <row r="533" spans="1:57" x14ac:dyDescent="0.25">
      <c r="A533" s="4"/>
      <c r="V533" s="2"/>
      <c r="W533" s="2"/>
      <c r="X533" s="2"/>
      <c r="Y533" s="3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</row>
    <row r="534" spans="1:57" x14ac:dyDescent="0.25">
      <c r="A534" s="4"/>
      <c r="V534" s="2"/>
      <c r="W534" s="2"/>
      <c r="X534" s="2"/>
      <c r="Y534" s="3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</row>
    <row r="535" spans="1:57" x14ac:dyDescent="0.25">
      <c r="A535" s="4"/>
      <c r="V535" s="2"/>
      <c r="W535" s="2"/>
      <c r="X535" s="2"/>
      <c r="Y535" s="3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</row>
    <row r="536" spans="1:57" x14ac:dyDescent="0.25">
      <c r="A536" s="4"/>
      <c r="V536" s="2"/>
      <c r="W536" s="2"/>
      <c r="X536" s="2"/>
      <c r="Y536" s="3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</row>
    <row r="537" spans="1:57" x14ac:dyDescent="0.25">
      <c r="A537" s="4"/>
      <c r="V537" s="2"/>
      <c r="W537" s="2"/>
      <c r="X537" s="2"/>
      <c r="Y537" s="3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</row>
    <row r="538" spans="1:57" x14ac:dyDescent="0.25">
      <c r="A538" s="4"/>
      <c r="V538" s="2"/>
      <c r="W538" s="2"/>
      <c r="X538" s="2"/>
      <c r="Y538" s="3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</row>
    <row r="539" spans="1:57" x14ac:dyDescent="0.25">
      <c r="A539" s="4"/>
      <c r="V539" s="2"/>
      <c r="W539" s="2"/>
      <c r="X539" s="2"/>
      <c r="Y539" s="3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</row>
    <row r="540" spans="1:57" x14ac:dyDescent="0.25">
      <c r="A540" s="4"/>
      <c r="V540" s="2"/>
      <c r="W540" s="2"/>
      <c r="X540" s="2"/>
      <c r="Y540" s="3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</row>
    <row r="541" spans="1:57" x14ac:dyDescent="0.25">
      <c r="A541" s="4"/>
      <c r="V541" s="2"/>
      <c r="W541" s="2"/>
      <c r="X541" s="2"/>
      <c r="Y541" s="3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</row>
    <row r="542" spans="1:57" x14ac:dyDescent="0.25">
      <c r="A542" s="4"/>
      <c r="V542" s="2"/>
      <c r="W542" s="2"/>
      <c r="X542" s="2"/>
      <c r="Y542" s="3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</row>
    <row r="543" spans="1:57" x14ac:dyDescent="0.25">
      <c r="A543" s="4"/>
      <c r="V543" s="2"/>
      <c r="W543" s="2"/>
      <c r="X543" s="2"/>
      <c r="Y543" s="3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</row>
    <row r="544" spans="1:57" x14ac:dyDescent="0.25">
      <c r="A544" s="4"/>
      <c r="V544" s="2"/>
      <c r="W544" s="2"/>
      <c r="X544" s="2"/>
      <c r="Y544" s="3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</row>
    <row r="545" spans="1:57" x14ac:dyDescent="0.25">
      <c r="A545" s="4"/>
      <c r="V545" s="2"/>
      <c r="W545" s="2"/>
      <c r="X545" s="2"/>
      <c r="Y545" s="3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</row>
    <row r="546" spans="1:57" x14ac:dyDescent="0.25">
      <c r="A546" s="4"/>
      <c r="V546" s="2"/>
      <c r="W546" s="2"/>
      <c r="X546" s="2"/>
      <c r="Y546" s="3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</row>
    <row r="547" spans="1:57" x14ac:dyDescent="0.25">
      <c r="A547" s="4"/>
      <c r="V547" s="2"/>
      <c r="W547" s="2"/>
      <c r="X547" s="2"/>
      <c r="Y547" s="3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</row>
    <row r="548" spans="1:57" x14ac:dyDescent="0.25">
      <c r="A548" s="4"/>
      <c r="V548" s="2"/>
      <c r="W548" s="2"/>
      <c r="X548" s="2"/>
      <c r="Y548" s="3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</row>
    <row r="549" spans="1:57" x14ac:dyDescent="0.25">
      <c r="A549" s="4"/>
      <c r="V549" s="2"/>
      <c r="W549" s="2"/>
      <c r="X549" s="2"/>
      <c r="Y549" s="3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</row>
    <row r="550" spans="1:57" x14ac:dyDescent="0.25">
      <c r="A550" s="4"/>
      <c r="V550" s="2"/>
      <c r="W550" s="2"/>
      <c r="X550" s="2"/>
      <c r="Y550" s="3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</row>
    <row r="551" spans="1:57" x14ac:dyDescent="0.25">
      <c r="A551" s="4"/>
      <c r="V551" s="2"/>
      <c r="W551" s="2"/>
      <c r="X551" s="2"/>
      <c r="Y551" s="3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</row>
    <row r="552" spans="1:57" x14ac:dyDescent="0.25">
      <c r="A552" s="4"/>
      <c r="V552" s="2"/>
      <c r="W552" s="2"/>
      <c r="X552" s="2"/>
      <c r="Y552" s="3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</row>
    <row r="553" spans="1:57" x14ac:dyDescent="0.25">
      <c r="A553" s="4"/>
      <c r="V553" s="2"/>
      <c r="W553" s="2"/>
      <c r="X553" s="2"/>
      <c r="Y553" s="3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</row>
    <row r="554" spans="1:57" x14ac:dyDescent="0.25">
      <c r="A554" s="4"/>
      <c r="V554" s="2"/>
      <c r="W554" s="2"/>
      <c r="X554" s="2"/>
      <c r="Y554" s="3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</row>
    <row r="555" spans="1:57" x14ac:dyDescent="0.25">
      <c r="A555" s="4"/>
      <c r="V555" s="2"/>
      <c r="W555" s="2"/>
      <c r="X555" s="2"/>
      <c r="Y555" s="3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</row>
    <row r="556" spans="1:57" x14ac:dyDescent="0.25">
      <c r="A556" s="4"/>
      <c r="V556" s="2"/>
      <c r="W556" s="2"/>
      <c r="X556" s="2"/>
      <c r="Y556" s="3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</row>
    <row r="557" spans="1:57" x14ac:dyDescent="0.25">
      <c r="A557" s="4"/>
      <c r="V557" s="2"/>
      <c r="W557" s="2"/>
      <c r="X557" s="2"/>
      <c r="Y557" s="3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</row>
    <row r="558" spans="1:57" x14ac:dyDescent="0.25">
      <c r="A558" s="4"/>
      <c r="V558" s="2"/>
      <c r="W558" s="2"/>
      <c r="X558" s="2"/>
      <c r="Y558" s="3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</row>
    <row r="559" spans="1:57" x14ac:dyDescent="0.25">
      <c r="A559" s="4"/>
      <c r="V559" s="2"/>
      <c r="W559" s="2"/>
      <c r="X559" s="2"/>
      <c r="Y559" s="3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</row>
    <row r="560" spans="1:57" x14ac:dyDescent="0.25">
      <c r="A560" s="4"/>
      <c r="V560" s="2"/>
      <c r="W560" s="2"/>
      <c r="X560" s="2"/>
      <c r="Y560" s="3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</row>
    <row r="561" spans="1:57" x14ac:dyDescent="0.25">
      <c r="A561" s="4"/>
      <c r="V561" s="2"/>
      <c r="W561" s="2"/>
      <c r="X561" s="2"/>
      <c r="Y561" s="3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</row>
    <row r="562" spans="1:57" x14ac:dyDescent="0.25">
      <c r="A562" s="4"/>
      <c r="V562" s="2"/>
      <c r="W562" s="2"/>
      <c r="X562" s="2"/>
      <c r="Y562" s="3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</row>
    <row r="563" spans="1:57" x14ac:dyDescent="0.25">
      <c r="A563" s="4"/>
      <c r="V563" s="2"/>
      <c r="W563" s="2"/>
      <c r="X563" s="2"/>
      <c r="Y563" s="3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</row>
    <row r="564" spans="1:57" x14ac:dyDescent="0.25">
      <c r="A564" s="4"/>
      <c r="V564" s="2"/>
      <c r="W564" s="2"/>
      <c r="X564" s="2"/>
      <c r="Y564" s="3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</row>
    <row r="565" spans="1:57" x14ac:dyDescent="0.25">
      <c r="A565" s="4"/>
      <c r="V565" s="2"/>
      <c r="W565" s="2"/>
      <c r="X565" s="2"/>
      <c r="Y565" s="3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</row>
    <row r="566" spans="1:57" x14ac:dyDescent="0.25">
      <c r="A566" s="4"/>
      <c r="V566" s="2"/>
      <c r="W566" s="2"/>
      <c r="X566" s="2"/>
      <c r="Y566" s="3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</row>
    <row r="567" spans="1:57" x14ac:dyDescent="0.25">
      <c r="A567" s="4"/>
      <c r="V567" s="2"/>
      <c r="W567" s="2"/>
      <c r="X567" s="2"/>
      <c r="Y567" s="3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</row>
    <row r="568" spans="1:57" x14ac:dyDescent="0.25">
      <c r="A568" s="4"/>
      <c r="V568" s="2"/>
      <c r="W568" s="2"/>
      <c r="X568" s="2"/>
      <c r="Y568" s="3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</row>
    <row r="569" spans="1:57" x14ac:dyDescent="0.25">
      <c r="A569" s="4"/>
      <c r="V569" s="2"/>
      <c r="W569" s="2"/>
      <c r="X569" s="2"/>
      <c r="Y569" s="3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</row>
    <row r="570" spans="1:57" x14ac:dyDescent="0.25">
      <c r="A570" s="4"/>
      <c r="V570" s="2"/>
      <c r="W570" s="2"/>
      <c r="X570" s="2"/>
      <c r="Y570" s="3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</row>
    <row r="571" spans="1:57" x14ac:dyDescent="0.25">
      <c r="A571" s="4"/>
      <c r="V571" s="2"/>
      <c r="W571" s="2"/>
      <c r="X571" s="2"/>
      <c r="Y571" s="3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</row>
    <row r="572" spans="1:57" x14ac:dyDescent="0.25">
      <c r="A572" s="4"/>
      <c r="V572" s="2"/>
      <c r="W572" s="2"/>
      <c r="X572" s="2"/>
      <c r="Y572" s="3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</row>
    <row r="573" spans="1:57" x14ac:dyDescent="0.25">
      <c r="A573" s="4"/>
      <c r="V573" s="2"/>
      <c r="W573" s="2"/>
      <c r="X573" s="2"/>
      <c r="Y573" s="3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</row>
    <row r="574" spans="1:57" x14ac:dyDescent="0.25">
      <c r="A574" s="4"/>
      <c r="V574" s="2"/>
      <c r="W574" s="2"/>
      <c r="X574" s="2"/>
      <c r="Y574" s="3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</row>
    <row r="575" spans="1:57" x14ac:dyDescent="0.25">
      <c r="A575" s="4"/>
      <c r="V575" s="2"/>
      <c r="W575" s="2"/>
      <c r="X575" s="2"/>
      <c r="Y575" s="3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</row>
    <row r="576" spans="1:57" x14ac:dyDescent="0.25">
      <c r="A576" s="4"/>
      <c r="V576" s="2"/>
      <c r="W576" s="2"/>
      <c r="X576" s="2"/>
      <c r="Y576" s="3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</row>
    <row r="577" spans="1:57" x14ac:dyDescent="0.25">
      <c r="A577" s="4"/>
      <c r="V577" s="2"/>
      <c r="W577" s="2"/>
      <c r="X577" s="2"/>
      <c r="Y577" s="3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</row>
    <row r="578" spans="1:57" x14ac:dyDescent="0.25">
      <c r="A578" s="4"/>
      <c r="V578" s="2"/>
      <c r="W578" s="2"/>
      <c r="X578" s="2"/>
      <c r="Y578" s="3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</row>
    <row r="579" spans="1:57" x14ac:dyDescent="0.25">
      <c r="A579" s="4"/>
      <c r="V579" s="2"/>
      <c r="W579" s="2"/>
      <c r="X579" s="2"/>
      <c r="Y579" s="3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</row>
    <row r="580" spans="1:57" x14ac:dyDescent="0.25">
      <c r="A580" s="4"/>
      <c r="V580" s="2"/>
      <c r="W580" s="2"/>
      <c r="X580" s="2"/>
      <c r="Y580" s="3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</row>
    <row r="581" spans="1:57" x14ac:dyDescent="0.25">
      <c r="A581" s="4"/>
      <c r="V581" s="2"/>
      <c r="W581" s="2"/>
      <c r="X581" s="2"/>
      <c r="Y581" s="3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</row>
    <row r="582" spans="1:57" x14ac:dyDescent="0.25">
      <c r="A582" s="4"/>
      <c r="V582" s="2"/>
      <c r="W582" s="2"/>
      <c r="X582" s="2"/>
      <c r="Y582" s="3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</row>
    <row r="583" spans="1:57" x14ac:dyDescent="0.25">
      <c r="A583" s="4"/>
      <c r="V583" s="2"/>
      <c r="W583" s="2"/>
      <c r="X583" s="2"/>
      <c r="Y583" s="3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</row>
    <row r="584" spans="1:57" x14ac:dyDescent="0.25">
      <c r="A584" s="4"/>
      <c r="V584" s="2"/>
      <c r="W584" s="2"/>
      <c r="X584" s="2"/>
      <c r="Y584" s="3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</row>
    <row r="585" spans="1:57" x14ac:dyDescent="0.25">
      <c r="A585" s="4"/>
      <c r="V585" s="2"/>
      <c r="W585" s="2"/>
      <c r="X585" s="2"/>
      <c r="Y585" s="3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</row>
    <row r="586" spans="1:57" x14ac:dyDescent="0.25">
      <c r="A586" s="4"/>
      <c r="V586" s="2"/>
      <c r="W586" s="2"/>
      <c r="X586" s="2"/>
      <c r="Y586" s="3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</row>
    <row r="587" spans="1:57" x14ac:dyDescent="0.25">
      <c r="A587" s="4"/>
      <c r="V587" s="2"/>
      <c r="W587" s="2"/>
      <c r="X587" s="2"/>
      <c r="Y587" s="3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</row>
    <row r="588" spans="1:57" x14ac:dyDescent="0.25">
      <c r="A588" s="4"/>
      <c r="V588" s="2"/>
      <c r="W588" s="2"/>
      <c r="X588" s="2"/>
      <c r="Y588" s="3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</row>
    <row r="589" spans="1:57" x14ac:dyDescent="0.25">
      <c r="A589" s="4"/>
      <c r="V589" s="2"/>
      <c r="W589" s="2"/>
      <c r="X589" s="2"/>
      <c r="Y589" s="3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</row>
    <row r="590" spans="1:57" x14ac:dyDescent="0.25">
      <c r="A590" s="4"/>
      <c r="V590" s="2"/>
      <c r="W590" s="2"/>
      <c r="X590" s="2"/>
      <c r="Y590" s="3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</row>
    <row r="591" spans="1:57" x14ac:dyDescent="0.25">
      <c r="A591" s="4"/>
      <c r="V591" s="2"/>
      <c r="W591" s="2"/>
      <c r="X591" s="2"/>
      <c r="Y591" s="3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</row>
    <row r="592" spans="1:57" x14ac:dyDescent="0.25">
      <c r="A592" s="4"/>
      <c r="V592" s="2"/>
      <c r="W592" s="2"/>
      <c r="X592" s="2"/>
      <c r="Y592" s="3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</row>
    <row r="593" spans="1:57" x14ac:dyDescent="0.25">
      <c r="A593" s="4"/>
      <c r="V593" s="2"/>
      <c r="W593" s="2"/>
      <c r="X593" s="2"/>
      <c r="Y593" s="3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</row>
    <row r="594" spans="1:57" x14ac:dyDescent="0.25">
      <c r="A594" s="4"/>
      <c r="V594" s="2"/>
      <c r="W594" s="2"/>
      <c r="X594" s="2"/>
      <c r="Y594" s="3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</row>
    <row r="595" spans="1:57" x14ac:dyDescent="0.25">
      <c r="A595" s="4"/>
      <c r="V595" s="2"/>
      <c r="W595" s="2"/>
      <c r="X595" s="2"/>
      <c r="Y595" s="3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</row>
    <row r="596" spans="1:57" x14ac:dyDescent="0.25">
      <c r="A596" s="4"/>
      <c r="V596" s="2"/>
      <c r="W596" s="2"/>
      <c r="X596" s="2"/>
      <c r="Y596" s="3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</row>
    <row r="597" spans="1:57" x14ac:dyDescent="0.25">
      <c r="A597" s="4"/>
      <c r="V597" s="2"/>
      <c r="W597" s="2"/>
      <c r="X597" s="2"/>
      <c r="Y597" s="3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</row>
    <row r="598" spans="1:57" x14ac:dyDescent="0.25">
      <c r="A598" s="4"/>
      <c r="V598" s="2"/>
      <c r="W598" s="2"/>
      <c r="X598" s="2"/>
      <c r="Y598" s="3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</row>
    <row r="599" spans="1:57" x14ac:dyDescent="0.25">
      <c r="A599" s="4"/>
      <c r="V599" s="2"/>
      <c r="W599" s="2"/>
      <c r="X599" s="2"/>
      <c r="Y599" s="3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</row>
    <row r="600" spans="1:57" x14ac:dyDescent="0.25">
      <c r="A600" s="4"/>
      <c r="V600" s="2"/>
      <c r="W600" s="2"/>
      <c r="X600" s="2"/>
      <c r="Y600" s="3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</row>
    <row r="601" spans="1:57" x14ac:dyDescent="0.25">
      <c r="A601" s="4"/>
      <c r="V601" s="2"/>
      <c r="W601" s="2"/>
      <c r="X601" s="2"/>
      <c r="Y601" s="3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</row>
    <row r="602" spans="1:57" x14ac:dyDescent="0.25">
      <c r="A602" s="4"/>
      <c r="V602" s="2"/>
      <c r="W602" s="2"/>
      <c r="X602" s="2"/>
      <c r="Y602" s="3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</row>
    <row r="603" spans="1:57" x14ac:dyDescent="0.25">
      <c r="A603" s="4"/>
      <c r="V603" s="2"/>
      <c r="W603" s="2"/>
      <c r="X603" s="2"/>
      <c r="Y603" s="3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</row>
    <row r="604" spans="1:57" x14ac:dyDescent="0.25">
      <c r="A604" s="4"/>
      <c r="V604" s="2"/>
      <c r="W604" s="2"/>
      <c r="X604" s="2"/>
      <c r="Y604" s="3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</row>
    <row r="605" spans="1:57" x14ac:dyDescent="0.25">
      <c r="A605" s="4"/>
      <c r="V605" s="2"/>
      <c r="W605" s="2"/>
      <c r="X605" s="2"/>
      <c r="Y605" s="3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</row>
    <row r="606" spans="1:57" x14ac:dyDescent="0.25">
      <c r="A606" s="4"/>
      <c r="V606" s="2"/>
      <c r="W606" s="2"/>
      <c r="X606" s="2"/>
      <c r="Y606" s="3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</row>
    <row r="607" spans="1:57" x14ac:dyDescent="0.25">
      <c r="A607" s="4"/>
      <c r="V607" s="2"/>
      <c r="W607" s="2"/>
      <c r="X607" s="2"/>
      <c r="Y607" s="3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</row>
    <row r="608" spans="1:57" x14ac:dyDescent="0.25">
      <c r="A608" s="4"/>
      <c r="V608" s="2"/>
      <c r="W608" s="2"/>
      <c r="X608" s="2"/>
      <c r="Y608" s="3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</row>
    <row r="609" spans="1:57" x14ac:dyDescent="0.25">
      <c r="A609" s="4"/>
      <c r="V609" s="2"/>
      <c r="W609" s="2"/>
      <c r="X609" s="2"/>
      <c r="Y609" s="3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</row>
    <row r="610" spans="1:57" x14ac:dyDescent="0.25">
      <c r="A610" s="4"/>
      <c r="V610" s="2"/>
      <c r="W610" s="2"/>
      <c r="X610" s="2"/>
      <c r="Y610" s="3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</row>
    <row r="611" spans="1:57" x14ac:dyDescent="0.25">
      <c r="A611" s="4"/>
      <c r="V611" s="2"/>
      <c r="W611" s="2"/>
      <c r="X611" s="2"/>
      <c r="Y611" s="3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</row>
    <row r="612" spans="1:57" x14ac:dyDescent="0.25">
      <c r="A612" s="4"/>
      <c r="V612" s="2"/>
      <c r="W612" s="2"/>
      <c r="X612" s="2"/>
      <c r="Y612" s="3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</row>
    <row r="613" spans="1:57" x14ac:dyDescent="0.25">
      <c r="A613" s="4"/>
      <c r="V613" s="2"/>
      <c r="W613" s="2"/>
      <c r="X613" s="2"/>
      <c r="Y613" s="3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</row>
    <row r="614" spans="1:57" x14ac:dyDescent="0.25">
      <c r="A614" s="4"/>
      <c r="V614" s="2"/>
      <c r="W614" s="2"/>
      <c r="X614" s="2"/>
      <c r="Y614" s="3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</row>
    <row r="615" spans="1:57" x14ac:dyDescent="0.25">
      <c r="A615" s="4"/>
      <c r="V615" s="2"/>
      <c r="W615" s="2"/>
      <c r="X615" s="2"/>
      <c r="Y615" s="3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</row>
    <row r="616" spans="1:57" x14ac:dyDescent="0.25">
      <c r="A616" s="4"/>
      <c r="V616" s="2"/>
      <c r="W616" s="2"/>
      <c r="X616" s="2"/>
      <c r="Y616" s="3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</row>
    <row r="617" spans="1:57" x14ac:dyDescent="0.25">
      <c r="A617" s="4"/>
      <c r="V617" s="2"/>
      <c r="W617" s="2"/>
      <c r="X617" s="2"/>
      <c r="Y617" s="3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</row>
    <row r="618" spans="1:57" x14ac:dyDescent="0.25">
      <c r="A618" s="4"/>
      <c r="V618" s="2"/>
      <c r="W618" s="2"/>
      <c r="X618" s="2"/>
      <c r="Y618" s="3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</row>
    <row r="619" spans="1:57" x14ac:dyDescent="0.25">
      <c r="A619" s="4"/>
      <c r="V619" s="2"/>
      <c r="W619" s="2"/>
      <c r="X619" s="2"/>
      <c r="Y619" s="3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</row>
    <row r="620" spans="1:57" x14ac:dyDescent="0.25">
      <c r="A620" s="4"/>
      <c r="V620" s="2"/>
      <c r="W620" s="2"/>
      <c r="X620" s="2"/>
      <c r="Y620" s="3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</row>
    <row r="621" spans="1:57" x14ac:dyDescent="0.25">
      <c r="A621" s="4"/>
      <c r="V621" s="2"/>
      <c r="W621" s="2"/>
      <c r="X621" s="2"/>
      <c r="Y621" s="3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</row>
    <row r="622" spans="1:57" x14ac:dyDescent="0.25">
      <c r="A622" s="4"/>
      <c r="V622" s="2"/>
      <c r="W622" s="2"/>
      <c r="X622" s="2"/>
      <c r="Y622" s="3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</row>
    <row r="623" spans="1:57" x14ac:dyDescent="0.25">
      <c r="A623" s="4"/>
      <c r="V623" s="2"/>
      <c r="W623" s="2"/>
      <c r="X623" s="2"/>
      <c r="Y623" s="3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</row>
    <row r="624" spans="1:57" x14ac:dyDescent="0.25">
      <c r="A624" s="4"/>
      <c r="V624" s="2"/>
      <c r="W624" s="2"/>
      <c r="X624" s="2"/>
      <c r="Y624" s="3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</row>
    <row r="625" spans="1:57" x14ac:dyDescent="0.25">
      <c r="A625" s="4"/>
      <c r="V625" s="2"/>
      <c r="W625" s="2"/>
      <c r="X625" s="2"/>
      <c r="Y625" s="3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</row>
    <row r="626" spans="1:57" x14ac:dyDescent="0.25">
      <c r="A626" s="4"/>
      <c r="V626" s="2"/>
      <c r="W626" s="2"/>
      <c r="X626" s="2"/>
      <c r="Y626" s="3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</row>
    <row r="627" spans="1:57" x14ac:dyDescent="0.25">
      <c r="A627" s="4"/>
      <c r="V627" s="2"/>
      <c r="W627" s="2"/>
      <c r="X627" s="2"/>
      <c r="Y627" s="3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</row>
    <row r="628" spans="1:57" x14ac:dyDescent="0.25">
      <c r="A628" s="4"/>
      <c r="V628" s="2"/>
      <c r="W628" s="2"/>
      <c r="X628" s="2"/>
      <c r="Y628" s="3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</row>
    <row r="629" spans="1:57" x14ac:dyDescent="0.25">
      <c r="A629" s="4"/>
      <c r="V629" s="2"/>
      <c r="W629" s="2"/>
      <c r="X629" s="2"/>
      <c r="Y629" s="3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</row>
    <row r="630" spans="1:57" x14ac:dyDescent="0.25">
      <c r="A630" s="4"/>
      <c r="V630" s="2"/>
      <c r="W630" s="2"/>
      <c r="X630" s="2"/>
      <c r="Y630" s="3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</row>
    <row r="631" spans="1:57" x14ac:dyDescent="0.25">
      <c r="A631" s="4"/>
      <c r="V631" s="2"/>
      <c r="W631" s="2"/>
      <c r="X631" s="2"/>
      <c r="Y631" s="3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</row>
    <row r="632" spans="1:57" x14ac:dyDescent="0.25">
      <c r="A632" s="4"/>
      <c r="V632" s="2"/>
      <c r="W632" s="2"/>
      <c r="X632" s="2"/>
      <c r="Y632" s="3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</row>
    <row r="633" spans="1:57" x14ac:dyDescent="0.25">
      <c r="A633" s="4"/>
      <c r="V633" s="2"/>
      <c r="W633" s="2"/>
      <c r="X633" s="2"/>
      <c r="Y633" s="3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</row>
    <row r="634" spans="1:57" x14ac:dyDescent="0.25">
      <c r="A634" s="4"/>
      <c r="V634" s="2"/>
      <c r="W634" s="2"/>
      <c r="X634" s="2"/>
      <c r="Y634" s="3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</row>
    <row r="635" spans="1:57" x14ac:dyDescent="0.25">
      <c r="A635" s="4"/>
      <c r="V635" s="2"/>
      <c r="W635" s="2"/>
      <c r="X635" s="2"/>
      <c r="Y635" s="3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</row>
    <row r="636" spans="1:57" x14ac:dyDescent="0.25">
      <c r="A636" s="4"/>
      <c r="V636" s="2"/>
      <c r="W636" s="2"/>
      <c r="X636" s="2"/>
      <c r="Y636" s="3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</row>
    <row r="637" spans="1:57" x14ac:dyDescent="0.25">
      <c r="A637" s="4"/>
      <c r="V637" s="2"/>
      <c r="W637" s="2"/>
      <c r="X637" s="2"/>
      <c r="Y637" s="3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</row>
    <row r="638" spans="1:57" x14ac:dyDescent="0.25">
      <c r="A638" s="4"/>
      <c r="V638" s="2"/>
      <c r="W638" s="2"/>
      <c r="X638" s="2"/>
      <c r="Y638" s="3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</row>
    <row r="639" spans="1:57" x14ac:dyDescent="0.25">
      <c r="A639" s="4"/>
      <c r="V639" s="2"/>
      <c r="W639" s="2"/>
      <c r="X639" s="2"/>
      <c r="Y639" s="3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</row>
    <row r="640" spans="1:57" x14ac:dyDescent="0.25">
      <c r="A640" s="4"/>
      <c r="V640" s="2"/>
      <c r="W640" s="2"/>
      <c r="X640" s="2"/>
      <c r="Y640" s="3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</row>
    <row r="641" spans="1:57" x14ac:dyDescent="0.25">
      <c r="A641" s="4"/>
      <c r="V641" s="2"/>
      <c r="W641" s="2"/>
      <c r="X641" s="2"/>
      <c r="Y641" s="3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</row>
    <row r="642" spans="1:57" x14ac:dyDescent="0.25">
      <c r="A642" s="4"/>
      <c r="V642" s="2"/>
      <c r="W642" s="2"/>
      <c r="X642" s="2"/>
      <c r="Y642" s="3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</row>
    <row r="643" spans="1:57" x14ac:dyDescent="0.25">
      <c r="A643" s="4"/>
      <c r="V643" s="2"/>
      <c r="W643" s="2"/>
      <c r="X643" s="2"/>
      <c r="Y643" s="3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</row>
    <row r="644" spans="1:57" x14ac:dyDescent="0.25">
      <c r="A644" s="4"/>
      <c r="V644" s="2"/>
      <c r="W644" s="2"/>
      <c r="X644" s="2"/>
      <c r="Y644" s="3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</row>
    <row r="645" spans="1:57" x14ac:dyDescent="0.25">
      <c r="A645" s="4"/>
      <c r="V645" s="2"/>
      <c r="W645" s="2"/>
      <c r="X645" s="2"/>
      <c r="Y645" s="3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</row>
    <row r="646" spans="1:57" x14ac:dyDescent="0.25">
      <c r="A646" s="4"/>
      <c r="V646" s="2"/>
      <c r="W646" s="2"/>
      <c r="X646" s="2"/>
      <c r="Y646" s="3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</row>
    <row r="647" spans="1:57" x14ac:dyDescent="0.25">
      <c r="A647" s="4"/>
      <c r="V647" s="2"/>
      <c r="W647" s="2"/>
      <c r="X647" s="2"/>
      <c r="Y647" s="3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</row>
    <row r="648" spans="1:57" x14ac:dyDescent="0.25">
      <c r="A648" s="4"/>
      <c r="V648" s="2"/>
      <c r="W648" s="2"/>
      <c r="X648" s="2"/>
      <c r="Y648" s="3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</row>
    <row r="649" spans="1:57" x14ac:dyDescent="0.25">
      <c r="A649" s="4"/>
      <c r="V649" s="2"/>
      <c r="W649" s="2"/>
      <c r="X649" s="2"/>
      <c r="Y649" s="3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</row>
    <row r="650" spans="1:57" x14ac:dyDescent="0.25">
      <c r="A650" s="4"/>
      <c r="V650" s="2"/>
      <c r="W650" s="2"/>
      <c r="X650" s="2"/>
      <c r="Y650" s="3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</row>
    <row r="651" spans="1:57" x14ac:dyDescent="0.25">
      <c r="A651" s="4"/>
      <c r="V651" s="2"/>
      <c r="W651" s="2"/>
      <c r="X651" s="2"/>
      <c r="Y651" s="3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</row>
    <row r="652" spans="1:57" x14ac:dyDescent="0.25">
      <c r="A652" s="4"/>
      <c r="V652" s="2"/>
      <c r="W652" s="2"/>
      <c r="X652" s="2"/>
      <c r="Y652" s="3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</row>
    <row r="653" spans="1:57" x14ac:dyDescent="0.25">
      <c r="A653" s="4"/>
      <c r="V653" s="2"/>
      <c r="W653" s="2"/>
      <c r="X653" s="2"/>
      <c r="Y653" s="3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</row>
    <row r="654" spans="1:57" x14ac:dyDescent="0.25">
      <c r="A654" s="4"/>
      <c r="V654" s="2"/>
      <c r="W654" s="2"/>
      <c r="X654" s="2"/>
      <c r="Y654" s="3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</row>
    <row r="655" spans="1:57" x14ac:dyDescent="0.25">
      <c r="A655" s="4"/>
      <c r="V655" s="2"/>
      <c r="W655" s="2"/>
      <c r="X655" s="2"/>
      <c r="Y655" s="3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</row>
    <row r="656" spans="1:57" x14ac:dyDescent="0.25">
      <c r="A656" s="4"/>
      <c r="V656" s="2"/>
      <c r="W656" s="2"/>
      <c r="X656" s="2"/>
      <c r="Y656" s="3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</row>
    <row r="657" spans="1:57" x14ac:dyDescent="0.25">
      <c r="A657" s="4"/>
      <c r="V657" s="2"/>
      <c r="W657" s="2"/>
      <c r="X657" s="2"/>
      <c r="Y657" s="3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</row>
    <row r="658" spans="1:57" x14ac:dyDescent="0.25">
      <c r="A658" s="4"/>
      <c r="V658" s="2"/>
      <c r="W658" s="2"/>
      <c r="X658" s="2"/>
      <c r="Y658" s="3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</row>
    <row r="659" spans="1:57" x14ac:dyDescent="0.25">
      <c r="A659" s="4"/>
      <c r="V659" s="2"/>
      <c r="W659" s="2"/>
      <c r="X659" s="2"/>
      <c r="Y659" s="3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</row>
    <row r="660" spans="1:57" x14ac:dyDescent="0.25">
      <c r="A660" s="4"/>
      <c r="V660" s="2"/>
      <c r="W660" s="2"/>
      <c r="X660" s="2"/>
      <c r="Y660" s="3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</row>
    <row r="661" spans="1:57" x14ac:dyDescent="0.25">
      <c r="A661" s="4"/>
      <c r="V661" s="2"/>
      <c r="W661" s="2"/>
      <c r="X661" s="2"/>
      <c r="Y661" s="3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</row>
    <row r="662" spans="1:57" x14ac:dyDescent="0.25">
      <c r="A662" s="4"/>
      <c r="V662" s="2"/>
      <c r="W662" s="2"/>
      <c r="X662" s="2"/>
      <c r="Y662" s="3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</row>
    <row r="663" spans="1:57" x14ac:dyDescent="0.25">
      <c r="A663" s="4"/>
      <c r="V663" s="2"/>
      <c r="W663" s="2"/>
      <c r="X663" s="2"/>
      <c r="Y663" s="3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</row>
    <row r="664" spans="1:57" x14ac:dyDescent="0.25">
      <c r="A664" s="4"/>
      <c r="V664" s="2"/>
      <c r="W664" s="2"/>
      <c r="X664" s="2"/>
      <c r="Y664" s="3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</row>
    <row r="665" spans="1:57" x14ac:dyDescent="0.25">
      <c r="A665" s="4"/>
      <c r="V665" s="2"/>
      <c r="W665" s="2"/>
      <c r="X665" s="2"/>
      <c r="Y665" s="3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</row>
    <row r="666" spans="1:57" x14ac:dyDescent="0.25">
      <c r="A666" s="4"/>
      <c r="V666" s="2"/>
      <c r="W666" s="2"/>
      <c r="X666" s="2"/>
      <c r="Y666" s="3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</row>
    <row r="667" spans="1:57" x14ac:dyDescent="0.25">
      <c r="A667" s="4"/>
      <c r="V667" s="2"/>
      <c r="W667" s="2"/>
      <c r="X667" s="2"/>
      <c r="Y667" s="3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</row>
    <row r="668" spans="1:57" x14ac:dyDescent="0.25">
      <c r="A668" s="4"/>
      <c r="V668" s="2"/>
      <c r="W668" s="2"/>
      <c r="X668" s="2"/>
      <c r="Y668" s="3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</row>
    <row r="669" spans="1:57" x14ac:dyDescent="0.25">
      <c r="A669" s="4"/>
      <c r="V669" s="2"/>
      <c r="W669" s="2"/>
      <c r="X669" s="2"/>
      <c r="Y669" s="3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</row>
    <row r="670" spans="1:57" x14ac:dyDescent="0.25">
      <c r="A670" s="4"/>
      <c r="V670" s="2"/>
      <c r="W670" s="2"/>
      <c r="X670" s="2"/>
      <c r="Y670" s="3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</row>
    <row r="671" spans="1:57" x14ac:dyDescent="0.25">
      <c r="A671" s="4"/>
      <c r="V671" s="2"/>
      <c r="W671" s="2"/>
      <c r="X671" s="2"/>
      <c r="Y671" s="3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</row>
    <row r="672" spans="1:57" x14ac:dyDescent="0.25">
      <c r="A672" s="4"/>
      <c r="V672" s="2"/>
      <c r="W672" s="2"/>
      <c r="X672" s="2"/>
      <c r="Y672" s="3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</row>
    <row r="673" spans="1:57" x14ac:dyDescent="0.25">
      <c r="A673" s="4"/>
      <c r="V673" s="2"/>
      <c r="W673" s="2"/>
      <c r="X673" s="2"/>
      <c r="Y673" s="3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</row>
    <row r="674" spans="1:57" x14ac:dyDescent="0.25">
      <c r="A674" s="4"/>
      <c r="V674" s="2"/>
      <c r="W674" s="2"/>
      <c r="X674" s="2"/>
      <c r="Y674" s="3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</row>
    <row r="675" spans="1:57" x14ac:dyDescent="0.25">
      <c r="A675" s="4"/>
      <c r="V675" s="2"/>
      <c r="W675" s="2"/>
      <c r="X675" s="2"/>
      <c r="Y675" s="3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</row>
    <row r="676" spans="1:57" x14ac:dyDescent="0.25">
      <c r="A676" s="4"/>
      <c r="V676" s="2"/>
      <c r="W676" s="2"/>
      <c r="X676" s="2"/>
      <c r="Y676" s="3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</row>
    <row r="677" spans="1:57" x14ac:dyDescent="0.25">
      <c r="A677" s="4"/>
      <c r="V677" s="2"/>
      <c r="W677" s="2"/>
      <c r="X677" s="2"/>
      <c r="Y677" s="3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</row>
    <row r="678" spans="1:57" x14ac:dyDescent="0.25">
      <c r="A678" s="4"/>
      <c r="V678" s="2"/>
      <c r="W678" s="2"/>
      <c r="X678" s="2"/>
      <c r="Y678" s="3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</row>
    <row r="679" spans="1:57" x14ac:dyDescent="0.25">
      <c r="A679" s="4"/>
      <c r="V679" s="2"/>
      <c r="W679" s="2"/>
      <c r="X679" s="2"/>
      <c r="Y679" s="3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</row>
    <row r="680" spans="1:57" x14ac:dyDescent="0.25">
      <c r="A680" s="4"/>
      <c r="V680" s="2"/>
      <c r="W680" s="2"/>
      <c r="X680" s="2"/>
      <c r="Y680" s="3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</row>
    <row r="681" spans="1:57" x14ac:dyDescent="0.25">
      <c r="A681" s="4"/>
      <c r="V681" s="2"/>
      <c r="W681" s="2"/>
      <c r="X681" s="2"/>
      <c r="Y681" s="3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</row>
    <row r="682" spans="1:57" x14ac:dyDescent="0.25">
      <c r="A682" s="4"/>
      <c r="V682" s="2"/>
      <c r="W682" s="2"/>
      <c r="X682" s="2"/>
      <c r="Y682" s="3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</row>
    <row r="683" spans="1:57" x14ac:dyDescent="0.25">
      <c r="A683" s="4"/>
      <c r="V683" s="2"/>
      <c r="W683" s="2"/>
      <c r="X683" s="2"/>
      <c r="Y683" s="3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</row>
    <row r="684" spans="1:57" x14ac:dyDescent="0.25">
      <c r="A684" s="4"/>
      <c r="V684" s="2"/>
      <c r="W684" s="2"/>
      <c r="X684" s="2"/>
      <c r="Y684" s="3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</row>
    <row r="685" spans="1:57" x14ac:dyDescent="0.25">
      <c r="A685" s="4"/>
      <c r="V685" s="2"/>
      <c r="W685" s="2"/>
      <c r="X685" s="2"/>
      <c r="Y685" s="3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</row>
    <row r="686" spans="1:57" x14ac:dyDescent="0.25">
      <c r="A686" s="4"/>
      <c r="V686" s="2"/>
      <c r="W686" s="2"/>
      <c r="X686" s="2"/>
      <c r="Y686" s="3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</row>
    <row r="687" spans="1:57" x14ac:dyDescent="0.25">
      <c r="A687" s="4"/>
      <c r="V687" s="2"/>
      <c r="W687" s="2"/>
      <c r="X687" s="2"/>
      <c r="Y687" s="3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</row>
    <row r="688" spans="1:57" x14ac:dyDescent="0.25">
      <c r="A688" s="4"/>
      <c r="V688" s="2"/>
      <c r="W688" s="2"/>
      <c r="X688" s="2"/>
      <c r="Y688" s="3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</row>
    <row r="689" spans="1:57" x14ac:dyDescent="0.25">
      <c r="A689" s="4"/>
      <c r="V689" s="2"/>
      <c r="W689" s="2"/>
      <c r="X689" s="2"/>
      <c r="Y689" s="3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</row>
    <row r="690" spans="1:57" x14ac:dyDescent="0.25">
      <c r="A690" s="4"/>
      <c r="V690" s="2"/>
      <c r="W690" s="2"/>
      <c r="X690" s="2"/>
      <c r="Y690" s="3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</row>
    <row r="691" spans="1:57" x14ac:dyDescent="0.25">
      <c r="A691" s="4"/>
      <c r="V691" s="2"/>
      <c r="W691" s="2"/>
      <c r="X691" s="2"/>
      <c r="Y691" s="3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</row>
    <row r="692" spans="1:57" x14ac:dyDescent="0.25">
      <c r="A692" s="4"/>
      <c r="V692" s="2"/>
      <c r="W692" s="2"/>
      <c r="X692" s="2"/>
      <c r="Y692" s="3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</row>
    <row r="693" spans="1:57" x14ac:dyDescent="0.25">
      <c r="A693" s="4"/>
      <c r="V693" s="2"/>
      <c r="W693" s="2"/>
      <c r="X693" s="2"/>
      <c r="Y693" s="3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</row>
    <row r="694" spans="1:57" x14ac:dyDescent="0.25">
      <c r="A694" s="4"/>
      <c r="V694" s="2"/>
      <c r="W694" s="2"/>
      <c r="X694" s="2"/>
      <c r="Y694" s="3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</row>
    <row r="695" spans="1:57" x14ac:dyDescent="0.25">
      <c r="A695" s="4"/>
      <c r="V695" s="2"/>
      <c r="W695" s="2"/>
      <c r="X695" s="2"/>
      <c r="Y695" s="3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</row>
    <row r="696" spans="1:57" x14ac:dyDescent="0.25">
      <c r="A696" s="4"/>
      <c r="V696" s="2"/>
      <c r="W696" s="2"/>
      <c r="X696" s="2"/>
      <c r="Y696" s="3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</row>
    <row r="697" spans="1:57" x14ac:dyDescent="0.25">
      <c r="A697" s="4"/>
      <c r="V697" s="2"/>
      <c r="W697" s="2"/>
      <c r="X697" s="2"/>
      <c r="Y697" s="3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</row>
    <row r="698" spans="1:57" x14ac:dyDescent="0.25">
      <c r="A698" s="4"/>
      <c r="V698" s="2"/>
      <c r="W698" s="2"/>
      <c r="X698" s="2"/>
      <c r="Y698" s="3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</row>
    <row r="699" spans="1:57" x14ac:dyDescent="0.25">
      <c r="A699" s="4"/>
      <c r="V699" s="2"/>
      <c r="W699" s="2"/>
      <c r="X699" s="2"/>
      <c r="Y699" s="3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</row>
    <row r="700" spans="1:57" x14ac:dyDescent="0.25">
      <c r="A700" s="4"/>
      <c r="V700" s="2"/>
      <c r="W700" s="2"/>
      <c r="X700" s="2"/>
      <c r="Y700" s="3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</row>
    <row r="701" spans="1:57" x14ac:dyDescent="0.25">
      <c r="A701" s="4"/>
      <c r="V701" s="2"/>
      <c r="W701" s="2"/>
      <c r="X701" s="2"/>
      <c r="Y701" s="3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</row>
    <row r="702" spans="1:57" x14ac:dyDescent="0.25">
      <c r="A702" s="4"/>
      <c r="V702" s="2"/>
      <c r="W702" s="2"/>
      <c r="X702" s="2"/>
      <c r="Y702" s="3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</row>
    <row r="703" spans="1:57" x14ac:dyDescent="0.25">
      <c r="A703" s="4"/>
      <c r="V703" s="2"/>
      <c r="W703" s="2"/>
      <c r="X703" s="2"/>
      <c r="Y703" s="3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</row>
    <row r="704" spans="1:57" x14ac:dyDescent="0.25">
      <c r="A704" s="4"/>
      <c r="V704" s="2"/>
      <c r="W704" s="2"/>
      <c r="X704" s="2"/>
      <c r="Y704" s="3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</row>
    <row r="705" spans="1:57" x14ac:dyDescent="0.25">
      <c r="A705" s="4"/>
      <c r="V705" s="2"/>
      <c r="W705" s="2"/>
      <c r="X705" s="2"/>
      <c r="Y705" s="3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</row>
    <row r="706" spans="1:57" x14ac:dyDescent="0.25">
      <c r="A706" s="4"/>
      <c r="V706" s="2"/>
      <c r="W706" s="2"/>
      <c r="X706" s="2"/>
      <c r="Y706" s="3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</row>
    <row r="707" spans="1:57" x14ac:dyDescent="0.25">
      <c r="A707" s="4"/>
      <c r="V707" s="2"/>
      <c r="W707" s="2"/>
      <c r="X707" s="2"/>
      <c r="Y707" s="3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</row>
    <row r="708" spans="1:57" x14ac:dyDescent="0.25">
      <c r="A708" s="4"/>
      <c r="V708" s="2"/>
      <c r="W708" s="2"/>
      <c r="X708" s="2"/>
      <c r="Y708" s="3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</row>
    <row r="709" spans="1:57" x14ac:dyDescent="0.25">
      <c r="A709" s="4"/>
      <c r="V709" s="2"/>
      <c r="W709" s="2"/>
      <c r="X709" s="2"/>
      <c r="Y709" s="3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</row>
    <row r="710" spans="1:57" x14ac:dyDescent="0.25">
      <c r="A710" s="4"/>
      <c r="V710" s="2"/>
      <c r="W710" s="2"/>
      <c r="X710" s="2"/>
      <c r="Y710" s="3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</row>
    <row r="711" spans="1:57" x14ac:dyDescent="0.25">
      <c r="A711" s="4"/>
      <c r="V711" s="2"/>
      <c r="W711" s="2"/>
      <c r="X711" s="2"/>
      <c r="Y711" s="3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</row>
    <row r="712" spans="1:57" x14ac:dyDescent="0.25">
      <c r="A712" s="4"/>
      <c r="V712" s="2"/>
      <c r="W712" s="2"/>
      <c r="X712" s="2"/>
      <c r="Y712" s="3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</row>
    <row r="713" spans="1:57" x14ac:dyDescent="0.25">
      <c r="A713" s="4"/>
      <c r="V713" s="2"/>
      <c r="W713" s="2"/>
      <c r="X713" s="2"/>
      <c r="Y713" s="3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</row>
    <row r="714" spans="1:57" x14ac:dyDescent="0.25">
      <c r="A714" s="4"/>
      <c r="V714" s="2"/>
      <c r="W714" s="2"/>
      <c r="X714" s="2"/>
      <c r="Y714" s="3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</row>
    <row r="715" spans="1:57" x14ac:dyDescent="0.25">
      <c r="A715" s="4"/>
      <c r="V715" s="2"/>
      <c r="W715" s="2"/>
      <c r="X715" s="2"/>
      <c r="Y715" s="3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</row>
    <row r="716" spans="1:57" x14ac:dyDescent="0.25">
      <c r="A716" s="4"/>
      <c r="V716" s="2"/>
      <c r="W716" s="2"/>
      <c r="X716" s="2"/>
      <c r="Y716" s="3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</row>
    <row r="717" spans="1:57" x14ac:dyDescent="0.25">
      <c r="A717" s="4"/>
      <c r="V717" s="2"/>
      <c r="W717" s="2"/>
      <c r="X717" s="2"/>
      <c r="Y717" s="3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</row>
    <row r="718" spans="1:57" x14ac:dyDescent="0.25">
      <c r="A718" s="4"/>
      <c r="V718" s="2"/>
      <c r="W718" s="2"/>
      <c r="X718" s="2"/>
      <c r="Y718" s="3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</row>
    <row r="719" spans="1:57" x14ac:dyDescent="0.25">
      <c r="A719" s="4"/>
      <c r="V719" s="2"/>
      <c r="W719" s="2"/>
      <c r="X719" s="2"/>
      <c r="Y719" s="3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</row>
    <row r="720" spans="1:57" x14ac:dyDescent="0.25">
      <c r="A720" s="4"/>
      <c r="V720" s="2"/>
      <c r="W720" s="2"/>
      <c r="X720" s="2"/>
      <c r="Y720" s="3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</row>
    <row r="721" spans="1:57" x14ac:dyDescent="0.25">
      <c r="A721" s="4"/>
      <c r="V721" s="2"/>
      <c r="W721" s="2"/>
      <c r="X721" s="2"/>
      <c r="Y721" s="3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</row>
    <row r="722" spans="1:57" x14ac:dyDescent="0.25">
      <c r="A722" s="4"/>
      <c r="V722" s="2"/>
      <c r="W722" s="2"/>
      <c r="X722" s="2"/>
      <c r="Y722" s="3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</row>
    <row r="723" spans="1:57" x14ac:dyDescent="0.25">
      <c r="A723" s="4"/>
      <c r="V723" s="2"/>
      <c r="W723" s="2"/>
      <c r="X723" s="2"/>
      <c r="Y723" s="3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</row>
    <row r="724" spans="1:57" x14ac:dyDescent="0.25">
      <c r="A724" s="4"/>
      <c r="V724" s="2"/>
      <c r="W724" s="2"/>
      <c r="X724" s="2"/>
      <c r="Y724" s="3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</row>
    <row r="725" spans="1:57" x14ac:dyDescent="0.25">
      <c r="A725" s="4"/>
      <c r="V725" s="2"/>
      <c r="W725" s="2"/>
      <c r="X725" s="2"/>
      <c r="Y725" s="3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</row>
    <row r="726" spans="1:57" x14ac:dyDescent="0.25">
      <c r="A726" s="4"/>
      <c r="V726" s="2"/>
      <c r="W726" s="2"/>
      <c r="X726" s="2"/>
      <c r="Y726" s="3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</row>
    <row r="727" spans="1:57" x14ac:dyDescent="0.25">
      <c r="A727" s="4"/>
      <c r="V727" s="2"/>
      <c r="W727" s="2"/>
      <c r="X727" s="2"/>
      <c r="Y727" s="3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</row>
    <row r="728" spans="1:57" x14ac:dyDescent="0.25">
      <c r="A728" s="4"/>
      <c r="V728" s="2"/>
      <c r="W728" s="2"/>
      <c r="X728" s="2"/>
      <c r="Y728" s="3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</row>
    <row r="729" spans="1:57" x14ac:dyDescent="0.25">
      <c r="A729" s="4"/>
      <c r="V729" s="2"/>
      <c r="W729" s="2"/>
      <c r="X729" s="2"/>
      <c r="Y729" s="3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</row>
    <row r="730" spans="1:57" x14ac:dyDescent="0.25">
      <c r="A730" s="4"/>
      <c r="V730" s="2"/>
      <c r="W730" s="2"/>
      <c r="X730" s="2"/>
      <c r="Y730" s="3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</row>
    <row r="731" spans="1:57" x14ac:dyDescent="0.25">
      <c r="A731" s="4"/>
      <c r="V731" s="2"/>
      <c r="W731" s="2"/>
      <c r="X731" s="2"/>
      <c r="Y731" s="3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</row>
    <row r="732" spans="1:57" x14ac:dyDescent="0.25">
      <c r="A732" s="4"/>
      <c r="V732" s="2"/>
      <c r="W732" s="2"/>
      <c r="X732" s="2"/>
      <c r="Y732" s="3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</row>
    <row r="733" spans="1:57" x14ac:dyDescent="0.25">
      <c r="A733" s="4"/>
      <c r="V733" s="2"/>
      <c r="W733" s="2"/>
      <c r="X733" s="2"/>
      <c r="Y733" s="3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</row>
    <row r="734" spans="1:57" x14ac:dyDescent="0.25">
      <c r="A734" s="4"/>
      <c r="V734" s="2"/>
      <c r="W734" s="2"/>
      <c r="X734" s="2"/>
      <c r="Y734" s="3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</row>
    <row r="735" spans="1:57" x14ac:dyDescent="0.25">
      <c r="A735" s="4"/>
      <c r="V735" s="2"/>
      <c r="W735" s="2"/>
      <c r="X735" s="2"/>
      <c r="Y735" s="3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</row>
    <row r="736" spans="1:57" x14ac:dyDescent="0.25">
      <c r="A736" s="4"/>
      <c r="V736" s="2"/>
      <c r="W736" s="2"/>
      <c r="X736" s="2"/>
      <c r="Y736" s="3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</row>
    <row r="737" spans="1:57" x14ac:dyDescent="0.25">
      <c r="A737" s="4"/>
      <c r="V737" s="2"/>
      <c r="W737" s="2"/>
      <c r="X737" s="2"/>
      <c r="Y737" s="3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</row>
    <row r="738" spans="1:57" x14ac:dyDescent="0.25">
      <c r="A738" s="4"/>
      <c r="V738" s="2"/>
      <c r="W738" s="2"/>
      <c r="X738" s="2"/>
      <c r="Y738" s="3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</row>
    <row r="739" spans="1:57" x14ac:dyDescent="0.25">
      <c r="A739" s="4"/>
      <c r="V739" s="2"/>
      <c r="W739" s="2"/>
      <c r="X739" s="2"/>
      <c r="Y739" s="3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</row>
    <row r="740" spans="1:57" x14ac:dyDescent="0.25">
      <c r="A740" s="4"/>
      <c r="V740" s="2"/>
      <c r="W740" s="2"/>
      <c r="X740" s="2"/>
      <c r="Y740" s="3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</row>
    <row r="741" spans="1:57" x14ac:dyDescent="0.25">
      <c r="A741" s="4"/>
      <c r="V741" s="2"/>
      <c r="W741" s="2"/>
      <c r="X741" s="2"/>
      <c r="Y741" s="3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</row>
    <row r="742" spans="1:57" x14ac:dyDescent="0.25">
      <c r="A742" s="4"/>
      <c r="V742" s="2"/>
      <c r="W742" s="2"/>
      <c r="X742" s="2"/>
      <c r="Y742" s="3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</row>
    <row r="743" spans="1:57" x14ac:dyDescent="0.25">
      <c r="A743" s="4"/>
      <c r="V743" s="2"/>
      <c r="W743" s="2"/>
      <c r="X743" s="2"/>
      <c r="Y743" s="3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</row>
    <row r="744" spans="1:57" x14ac:dyDescent="0.25">
      <c r="A744" s="4"/>
      <c r="V744" s="2"/>
      <c r="W744" s="2"/>
      <c r="X744" s="2"/>
      <c r="Y744" s="3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</row>
    <row r="745" spans="1:57" x14ac:dyDescent="0.25">
      <c r="A745" s="4"/>
      <c r="V745" s="2"/>
      <c r="W745" s="2"/>
      <c r="X745" s="2"/>
      <c r="Y745" s="3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</row>
    <row r="746" spans="1:57" x14ac:dyDescent="0.25">
      <c r="A746" s="4"/>
      <c r="V746" s="2"/>
      <c r="W746" s="2"/>
      <c r="X746" s="2"/>
      <c r="Y746" s="3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</row>
    <row r="747" spans="1:57" x14ac:dyDescent="0.25">
      <c r="A747" s="4"/>
      <c r="V747" s="2"/>
      <c r="W747" s="2"/>
      <c r="X747" s="2"/>
      <c r="Y747" s="3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</row>
    <row r="748" spans="1:57" x14ac:dyDescent="0.25">
      <c r="A748" s="4"/>
      <c r="V748" s="2"/>
      <c r="W748" s="2"/>
      <c r="X748" s="2"/>
      <c r="Y748" s="3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</row>
    <row r="749" spans="1:57" x14ac:dyDescent="0.25">
      <c r="A749" s="4"/>
      <c r="V749" s="2"/>
      <c r="W749" s="2"/>
      <c r="X749" s="2"/>
      <c r="Y749" s="3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</row>
    <row r="750" spans="1:57" x14ac:dyDescent="0.25">
      <c r="A750" s="4"/>
      <c r="V750" s="2"/>
      <c r="W750" s="2"/>
      <c r="X750" s="2"/>
      <c r="Y750" s="3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</row>
    <row r="751" spans="1:57" x14ac:dyDescent="0.25">
      <c r="A751" s="4"/>
      <c r="V751" s="2"/>
      <c r="W751" s="2"/>
      <c r="X751" s="2"/>
      <c r="Y751" s="3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</row>
    <row r="752" spans="1:57" x14ac:dyDescent="0.25">
      <c r="A752" s="4"/>
      <c r="V752" s="2"/>
      <c r="W752" s="2"/>
      <c r="X752" s="2"/>
      <c r="Y752" s="3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</row>
    <row r="753" spans="1:57" x14ac:dyDescent="0.25">
      <c r="A753" s="4"/>
      <c r="V753" s="2"/>
      <c r="W753" s="2"/>
      <c r="X753" s="2"/>
      <c r="Y753" s="3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</row>
    <row r="754" spans="1:57" x14ac:dyDescent="0.25">
      <c r="A754" s="4"/>
      <c r="V754" s="2"/>
      <c r="W754" s="2"/>
      <c r="X754" s="2"/>
      <c r="Y754" s="3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</row>
    <row r="755" spans="1:57" x14ac:dyDescent="0.25">
      <c r="A755" s="4"/>
      <c r="V755" s="2"/>
      <c r="W755" s="2"/>
      <c r="X755" s="2"/>
      <c r="Y755" s="3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</row>
    <row r="756" spans="1:57" x14ac:dyDescent="0.25">
      <c r="A756" s="4"/>
      <c r="V756" s="2"/>
      <c r="W756" s="2"/>
      <c r="X756" s="2"/>
      <c r="Y756" s="3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</row>
    <row r="757" spans="1:57" x14ac:dyDescent="0.25">
      <c r="A757" s="4"/>
      <c r="V757" s="2"/>
      <c r="W757" s="2"/>
      <c r="X757" s="2"/>
      <c r="Y757" s="3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</row>
    <row r="758" spans="1:57" x14ac:dyDescent="0.25">
      <c r="A758" s="4"/>
      <c r="V758" s="2"/>
      <c r="W758" s="2"/>
      <c r="X758" s="2"/>
      <c r="Y758" s="3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</row>
    <row r="759" spans="1:57" x14ac:dyDescent="0.25">
      <c r="A759" s="4"/>
      <c r="V759" s="2"/>
      <c r="W759" s="2"/>
      <c r="X759" s="2"/>
      <c r="Y759" s="3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</row>
    <row r="760" spans="1:57" x14ac:dyDescent="0.25">
      <c r="A760" s="4"/>
      <c r="V760" s="2"/>
      <c r="W760" s="2"/>
      <c r="X760" s="2"/>
      <c r="Y760" s="3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</row>
    <row r="761" spans="1:57" x14ac:dyDescent="0.25">
      <c r="A761" s="4"/>
      <c r="V761" s="2"/>
      <c r="W761" s="2"/>
      <c r="X761" s="2"/>
      <c r="Y761" s="3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</row>
    <row r="762" spans="1:57" x14ac:dyDescent="0.25">
      <c r="A762" s="4"/>
      <c r="V762" s="2"/>
      <c r="W762" s="2"/>
      <c r="X762" s="2"/>
      <c r="Y762" s="3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</row>
    <row r="763" spans="1:57" x14ac:dyDescent="0.25">
      <c r="A763" s="4"/>
      <c r="V763" s="2"/>
      <c r="W763" s="2"/>
      <c r="X763" s="2"/>
      <c r="Y763" s="3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</row>
    <row r="764" spans="1:57" x14ac:dyDescent="0.25">
      <c r="A764" s="4"/>
      <c r="V764" s="2"/>
      <c r="W764" s="2"/>
      <c r="X764" s="2"/>
      <c r="Y764" s="3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</row>
    <row r="765" spans="1:57" x14ac:dyDescent="0.25">
      <c r="A765" s="4"/>
      <c r="V765" s="2"/>
      <c r="W765" s="2"/>
      <c r="X765" s="2"/>
      <c r="Y765" s="3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</row>
    <row r="766" spans="1:57" x14ac:dyDescent="0.25">
      <c r="A766" s="4"/>
      <c r="V766" s="2"/>
      <c r="W766" s="2"/>
      <c r="X766" s="2"/>
      <c r="Y766" s="3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</row>
    <row r="767" spans="1:57" x14ac:dyDescent="0.25">
      <c r="A767" s="4"/>
      <c r="V767" s="2"/>
      <c r="W767" s="2"/>
      <c r="X767" s="2"/>
      <c r="Y767" s="3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</row>
    <row r="768" spans="1:57" x14ac:dyDescent="0.25">
      <c r="A768" s="4"/>
      <c r="V768" s="2"/>
      <c r="W768" s="2"/>
      <c r="X768" s="2"/>
      <c r="Y768" s="3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</row>
    <row r="769" spans="1:57" x14ac:dyDescent="0.25">
      <c r="A769" s="4"/>
      <c r="V769" s="2"/>
      <c r="W769" s="2"/>
      <c r="X769" s="2"/>
      <c r="Y769" s="3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</row>
    <row r="770" spans="1:57" x14ac:dyDescent="0.25">
      <c r="A770" s="4"/>
      <c r="V770" s="2"/>
      <c r="W770" s="2"/>
      <c r="X770" s="2"/>
      <c r="Y770" s="3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</row>
    <row r="771" spans="1:57" x14ac:dyDescent="0.25">
      <c r="A771" s="4"/>
      <c r="V771" s="2"/>
      <c r="W771" s="2"/>
      <c r="X771" s="2"/>
      <c r="Y771" s="3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</row>
    <row r="772" spans="1:57" x14ac:dyDescent="0.25">
      <c r="A772" s="4"/>
      <c r="V772" s="2"/>
      <c r="W772" s="2"/>
      <c r="X772" s="2"/>
      <c r="Y772" s="3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</row>
    <row r="773" spans="1:57" x14ac:dyDescent="0.25">
      <c r="A773" s="4"/>
      <c r="V773" s="2"/>
      <c r="W773" s="2"/>
      <c r="X773" s="2"/>
      <c r="Y773" s="3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</row>
    <row r="774" spans="1:57" x14ac:dyDescent="0.25">
      <c r="A774" s="4"/>
      <c r="V774" s="2"/>
      <c r="W774" s="2"/>
      <c r="X774" s="2"/>
      <c r="Y774" s="3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</row>
    <row r="775" spans="1:57" x14ac:dyDescent="0.25">
      <c r="A775" s="4"/>
      <c r="V775" s="2"/>
      <c r="W775" s="2"/>
      <c r="X775" s="2"/>
      <c r="Y775" s="3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</row>
    <row r="776" spans="1:57" x14ac:dyDescent="0.25">
      <c r="A776" s="4"/>
      <c r="V776" s="2"/>
      <c r="W776" s="2"/>
      <c r="X776" s="2"/>
      <c r="Y776" s="3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</row>
    <row r="777" spans="1:57" x14ac:dyDescent="0.25">
      <c r="A777" s="4"/>
      <c r="V777" s="2"/>
      <c r="W777" s="2"/>
      <c r="X777" s="2"/>
      <c r="Y777" s="3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</row>
    <row r="778" spans="1:57" x14ac:dyDescent="0.25">
      <c r="A778" s="4"/>
      <c r="V778" s="2"/>
      <c r="W778" s="2"/>
      <c r="X778" s="2"/>
      <c r="Y778" s="3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</row>
    <row r="779" spans="1:57" x14ac:dyDescent="0.25">
      <c r="A779" s="4"/>
      <c r="V779" s="2"/>
      <c r="W779" s="2"/>
      <c r="X779" s="2"/>
      <c r="Y779" s="3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</row>
    <row r="780" spans="1:57" x14ac:dyDescent="0.25">
      <c r="A780" s="4"/>
      <c r="V780" s="2"/>
      <c r="W780" s="2"/>
      <c r="X780" s="2"/>
      <c r="Y780" s="3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</row>
    <row r="781" spans="1:57" x14ac:dyDescent="0.25">
      <c r="A781" s="4"/>
      <c r="V781" s="2"/>
      <c r="W781" s="2"/>
      <c r="X781" s="2"/>
      <c r="Y781" s="3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</row>
    <row r="782" spans="1:57" x14ac:dyDescent="0.25">
      <c r="A782" s="4"/>
      <c r="V782" s="2"/>
      <c r="W782" s="2"/>
      <c r="X782" s="2"/>
      <c r="Y782" s="3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</row>
    <row r="783" spans="1:57" x14ac:dyDescent="0.25">
      <c r="A783" s="4"/>
      <c r="V783" s="2"/>
      <c r="W783" s="2"/>
      <c r="X783" s="2"/>
      <c r="Y783" s="3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</row>
    <row r="784" spans="1:57" x14ac:dyDescent="0.25">
      <c r="A784" s="4"/>
      <c r="V784" s="2"/>
      <c r="W784" s="2"/>
      <c r="X784" s="2"/>
      <c r="Y784" s="3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</row>
    <row r="785" spans="1:57" x14ac:dyDescent="0.25">
      <c r="A785" s="4"/>
      <c r="V785" s="2"/>
      <c r="W785" s="2"/>
      <c r="X785" s="2"/>
      <c r="Y785" s="3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</row>
    <row r="786" spans="1:57" x14ac:dyDescent="0.25">
      <c r="A786" s="4"/>
      <c r="V786" s="2"/>
      <c r="W786" s="2"/>
      <c r="X786" s="2"/>
      <c r="Y786" s="3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</row>
    <row r="787" spans="1:57" x14ac:dyDescent="0.25">
      <c r="A787" s="4"/>
      <c r="V787" s="2"/>
      <c r="W787" s="2"/>
      <c r="X787" s="2"/>
      <c r="Y787" s="3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</row>
    <row r="788" spans="1:57" x14ac:dyDescent="0.25">
      <c r="A788" s="4"/>
      <c r="V788" s="2"/>
      <c r="W788" s="2"/>
      <c r="X788" s="2"/>
      <c r="Y788" s="3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</row>
    <row r="789" spans="1:57" x14ac:dyDescent="0.25">
      <c r="A789" s="4"/>
      <c r="V789" s="2"/>
      <c r="W789" s="2"/>
      <c r="X789" s="2"/>
      <c r="Y789" s="3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</row>
    <row r="790" spans="1:57" x14ac:dyDescent="0.25">
      <c r="A790" s="4"/>
      <c r="V790" s="2"/>
      <c r="W790" s="2"/>
      <c r="X790" s="2"/>
      <c r="Y790" s="3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</row>
    <row r="791" spans="1:57" x14ac:dyDescent="0.25">
      <c r="A791" s="4"/>
      <c r="V791" s="2"/>
      <c r="W791" s="2"/>
      <c r="X791" s="2"/>
      <c r="Y791" s="3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</row>
    <row r="792" spans="1:57" x14ac:dyDescent="0.25">
      <c r="A792" s="4"/>
      <c r="V792" s="2"/>
      <c r="W792" s="2"/>
      <c r="X792" s="2"/>
      <c r="Y792" s="3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</row>
    <row r="793" spans="1:57" x14ac:dyDescent="0.25">
      <c r="A793" s="4"/>
      <c r="V793" s="2"/>
      <c r="W793" s="2"/>
      <c r="X793" s="2"/>
      <c r="Y793" s="3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</row>
    <row r="794" spans="1:57" x14ac:dyDescent="0.25">
      <c r="A794" s="4"/>
      <c r="V794" s="2"/>
      <c r="W794" s="2"/>
      <c r="X794" s="2"/>
      <c r="Y794" s="3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</row>
    <row r="795" spans="1:57" x14ac:dyDescent="0.25">
      <c r="A795" s="4"/>
      <c r="V795" s="2"/>
      <c r="W795" s="2"/>
      <c r="X795" s="2"/>
      <c r="Y795" s="3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</row>
    <row r="796" spans="1:57" x14ac:dyDescent="0.25">
      <c r="A796" s="4"/>
      <c r="V796" s="2"/>
      <c r="W796" s="2"/>
      <c r="X796" s="2"/>
      <c r="Y796" s="3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</row>
    <row r="797" spans="1:57" x14ac:dyDescent="0.25">
      <c r="A797" s="4"/>
      <c r="V797" s="2"/>
      <c r="W797" s="2"/>
      <c r="X797" s="2"/>
      <c r="Y797" s="3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</row>
    <row r="798" spans="1:57" x14ac:dyDescent="0.25">
      <c r="A798" s="4"/>
      <c r="V798" s="2"/>
      <c r="W798" s="2"/>
      <c r="X798" s="2"/>
      <c r="Y798" s="3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</row>
    <row r="799" spans="1:57" x14ac:dyDescent="0.25">
      <c r="A799" s="4"/>
      <c r="V799" s="2"/>
      <c r="W799" s="2"/>
      <c r="X799" s="2"/>
      <c r="Y799" s="3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</row>
    <row r="800" spans="1:57" x14ac:dyDescent="0.25">
      <c r="A800" s="4"/>
      <c r="V800" s="2"/>
      <c r="W800" s="2"/>
      <c r="X800" s="2"/>
      <c r="Y800" s="3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</row>
    <row r="801" spans="1:57" x14ac:dyDescent="0.25">
      <c r="A801" s="4"/>
      <c r="V801" s="2"/>
      <c r="W801" s="2"/>
      <c r="X801" s="2"/>
      <c r="Y801" s="3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</row>
    <row r="802" spans="1:57" x14ac:dyDescent="0.25">
      <c r="A802" s="4"/>
      <c r="V802" s="2"/>
      <c r="W802" s="2"/>
      <c r="X802" s="2"/>
      <c r="Y802" s="3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</row>
    <row r="803" spans="1:57" x14ac:dyDescent="0.25">
      <c r="A803" s="4"/>
      <c r="V803" s="2"/>
      <c r="W803" s="2"/>
      <c r="X803" s="2"/>
      <c r="Y803" s="3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</row>
    <row r="804" spans="1:57" x14ac:dyDescent="0.25">
      <c r="A804" s="4"/>
      <c r="V804" s="2"/>
      <c r="W804" s="2"/>
      <c r="X804" s="2"/>
      <c r="Y804" s="3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</row>
    <row r="805" spans="1:57" x14ac:dyDescent="0.25">
      <c r="A805" s="4"/>
      <c r="V805" s="2"/>
      <c r="W805" s="2"/>
      <c r="X805" s="2"/>
      <c r="Y805" s="3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</row>
    <row r="806" spans="1:57" x14ac:dyDescent="0.25">
      <c r="A806" s="4"/>
      <c r="V806" s="2"/>
      <c r="W806" s="2"/>
      <c r="X806" s="2"/>
      <c r="Y806" s="3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</row>
    <row r="807" spans="1:57" x14ac:dyDescent="0.25">
      <c r="A807" s="4"/>
      <c r="V807" s="2"/>
      <c r="W807" s="2"/>
      <c r="X807" s="2"/>
      <c r="Y807" s="3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</row>
    <row r="808" spans="1:57" x14ac:dyDescent="0.25">
      <c r="A808" s="4"/>
      <c r="V808" s="2"/>
      <c r="W808" s="2"/>
      <c r="X808" s="2"/>
      <c r="Y808" s="3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</row>
    <row r="809" spans="1:57" x14ac:dyDescent="0.25">
      <c r="A809" s="4"/>
      <c r="V809" s="2"/>
      <c r="W809" s="2"/>
      <c r="X809" s="2"/>
      <c r="Y809" s="3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</row>
    <row r="810" spans="1:57" x14ac:dyDescent="0.25">
      <c r="A810" s="4"/>
      <c r="V810" s="2"/>
      <c r="W810" s="2"/>
      <c r="X810" s="2"/>
      <c r="Y810" s="3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</row>
    <row r="811" spans="1:57" x14ac:dyDescent="0.25">
      <c r="A811" s="4"/>
      <c r="V811" s="2"/>
      <c r="W811" s="2"/>
      <c r="X811" s="2"/>
      <c r="Y811" s="3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</row>
    <row r="812" spans="1:57" x14ac:dyDescent="0.25">
      <c r="A812" s="4"/>
      <c r="V812" s="2"/>
      <c r="W812" s="2"/>
      <c r="X812" s="2"/>
      <c r="Y812" s="3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</row>
    <row r="813" spans="1:57" x14ac:dyDescent="0.25">
      <c r="A813" s="4"/>
      <c r="V813" s="2"/>
      <c r="W813" s="2"/>
      <c r="X813" s="2"/>
      <c r="Y813" s="3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</row>
    <row r="814" spans="1:57" x14ac:dyDescent="0.25">
      <c r="A814" s="4"/>
      <c r="V814" s="2"/>
      <c r="W814" s="2"/>
      <c r="X814" s="2"/>
      <c r="Y814" s="3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</row>
    <row r="815" spans="1:57" x14ac:dyDescent="0.25">
      <c r="A815" s="4"/>
      <c r="V815" s="2"/>
      <c r="W815" s="2"/>
      <c r="X815" s="2"/>
      <c r="Y815" s="3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</row>
    <row r="816" spans="1:57" x14ac:dyDescent="0.25">
      <c r="A816" s="4"/>
      <c r="V816" s="2"/>
      <c r="W816" s="2"/>
      <c r="X816" s="2"/>
      <c r="Y816" s="3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</row>
    <row r="817" spans="1:57" x14ac:dyDescent="0.25">
      <c r="A817" s="4"/>
      <c r="V817" s="2"/>
      <c r="W817" s="2"/>
      <c r="X817" s="2"/>
      <c r="Y817" s="3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</row>
    <row r="818" spans="1:57" x14ac:dyDescent="0.25">
      <c r="A818" s="4"/>
      <c r="V818" s="2"/>
      <c r="W818" s="2"/>
      <c r="X818" s="2"/>
      <c r="Y818" s="3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</row>
    <row r="819" spans="1:57" x14ac:dyDescent="0.25">
      <c r="A819" s="4"/>
      <c r="V819" s="2"/>
      <c r="W819" s="2"/>
      <c r="X819" s="2"/>
      <c r="Y819" s="3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</row>
    <row r="820" spans="1:57" x14ac:dyDescent="0.25">
      <c r="A820" s="4"/>
      <c r="V820" s="2"/>
      <c r="W820" s="2"/>
      <c r="X820" s="2"/>
      <c r="Y820" s="3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</row>
    <row r="821" spans="1:57" x14ac:dyDescent="0.25">
      <c r="A821" s="4"/>
      <c r="V821" s="2"/>
      <c r="W821" s="2"/>
      <c r="X821" s="2"/>
      <c r="Y821" s="3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</row>
    <row r="822" spans="1:57" x14ac:dyDescent="0.25">
      <c r="A822" s="4"/>
      <c r="V822" s="2"/>
      <c r="W822" s="2"/>
      <c r="X822" s="2"/>
      <c r="Y822" s="3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</row>
    <row r="823" spans="1:57" x14ac:dyDescent="0.25">
      <c r="A823" s="4"/>
      <c r="V823" s="2"/>
      <c r="W823" s="2"/>
      <c r="X823" s="2"/>
      <c r="Y823" s="3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</row>
    <row r="824" spans="1:57" x14ac:dyDescent="0.25">
      <c r="A824" s="4"/>
      <c r="V824" s="2"/>
      <c r="W824" s="2"/>
      <c r="X824" s="2"/>
      <c r="Y824" s="3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</row>
    <row r="825" spans="1:57" x14ac:dyDescent="0.25">
      <c r="A825" s="4"/>
      <c r="V825" s="2"/>
      <c r="W825" s="2"/>
      <c r="X825" s="2"/>
      <c r="Y825" s="3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</row>
    <row r="826" spans="1:57" x14ac:dyDescent="0.25">
      <c r="A826" s="4"/>
      <c r="V826" s="2"/>
      <c r="W826" s="2"/>
      <c r="X826" s="2"/>
      <c r="Y826" s="3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</row>
    <row r="827" spans="1:57" x14ac:dyDescent="0.25">
      <c r="A827" s="4"/>
      <c r="V827" s="2"/>
      <c r="W827" s="2"/>
      <c r="X827" s="2"/>
      <c r="Y827" s="3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</row>
    <row r="828" spans="1:57" x14ac:dyDescent="0.25">
      <c r="A828" s="4"/>
      <c r="V828" s="2"/>
      <c r="W828" s="2"/>
      <c r="X828" s="2"/>
      <c r="Y828" s="3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</row>
    <row r="829" spans="1:57" x14ac:dyDescent="0.25">
      <c r="A829" s="4"/>
      <c r="V829" s="2"/>
      <c r="W829" s="2"/>
      <c r="X829" s="2"/>
      <c r="Y829" s="3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</row>
    <row r="830" spans="1:57" x14ac:dyDescent="0.25">
      <c r="A830" s="4"/>
      <c r="V830" s="2"/>
      <c r="W830" s="2"/>
      <c r="X830" s="2"/>
      <c r="Y830" s="3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</row>
    <row r="831" spans="1:57" x14ac:dyDescent="0.25">
      <c r="A831" s="4"/>
      <c r="V831" s="2"/>
      <c r="W831" s="2"/>
      <c r="X831" s="2"/>
      <c r="Y831" s="3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</row>
    <row r="832" spans="1:57" x14ac:dyDescent="0.25">
      <c r="A832" s="4"/>
      <c r="V832" s="2"/>
      <c r="W832" s="2"/>
      <c r="X832" s="2"/>
      <c r="Y832" s="3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</row>
    <row r="833" spans="1:57" x14ac:dyDescent="0.25">
      <c r="A833" s="4"/>
      <c r="V833" s="2"/>
      <c r="W833" s="2"/>
      <c r="X833" s="2"/>
      <c r="Y833" s="3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</row>
    <row r="834" spans="1:57" x14ac:dyDescent="0.25">
      <c r="A834" s="4"/>
      <c r="V834" s="2"/>
      <c r="W834" s="2"/>
      <c r="X834" s="2"/>
      <c r="Y834" s="3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</row>
    <row r="835" spans="1:57" x14ac:dyDescent="0.25">
      <c r="A835" s="4"/>
      <c r="V835" s="2"/>
      <c r="W835" s="2"/>
      <c r="X835" s="2"/>
      <c r="Y835" s="3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</row>
    <row r="836" spans="1:57" x14ac:dyDescent="0.25">
      <c r="A836" s="4"/>
      <c r="V836" s="2"/>
      <c r="W836" s="2"/>
      <c r="X836" s="2"/>
      <c r="Y836" s="3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</row>
    <row r="837" spans="1:57" x14ac:dyDescent="0.25">
      <c r="A837" s="4"/>
      <c r="V837" s="2"/>
      <c r="W837" s="2"/>
      <c r="X837" s="2"/>
      <c r="Y837" s="3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</row>
    <row r="838" spans="1:57" x14ac:dyDescent="0.25">
      <c r="A838" s="4"/>
      <c r="V838" s="2"/>
      <c r="W838" s="2"/>
      <c r="X838" s="2"/>
      <c r="Y838" s="3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</row>
    <row r="839" spans="1:57" x14ac:dyDescent="0.25">
      <c r="A839" s="4"/>
      <c r="V839" s="2"/>
      <c r="W839" s="2"/>
      <c r="X839" s="2"/>
      <c r="Y839" s="3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</row>
    <row r="840" spans="1:57" x14ac:dyDescent="0.25">
      <c r="A840" s="4"/>
      <c r="V840" s="2"/>
      <c r="W840" s="2"/>
      <c r="X840" s="2"/>
      <c r="Y840" s="3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</row>
    <row r="841" spans="1:57" x14ac:dyDescent="0.25">
      <c r="A841" s="4"/>
      <c r="V841" s="2"/>
      <c r="W841" s="2"/>
      <c r="X841" s="2"/>
      <c r="Y841" s="3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</row>
    <row r="842" spans="1:57" x14ac:dyDescent="0.25">
      <c r="A842" s="4"/>
      <c r="V842" s="2"/>
      <c r="W842" s="2"/>
      <c r="X842" s="2"/>
      <c r="Y842" s="3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</row>
    <row r="843" spans="1:57" x14ac:dyDescent="0.25">
      <c r="A843" s="4"/>
      <c r="V843" s="2"/>
      <c r="W843" s="2"/>
      <c r="X843" s="2"/>
      <c r="Y843" s="3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</row>
    <row r="844" spans="1:57" x14ac:dyDescent="0.25">
      <c r="A844" s="4"/>
      <c r="V844" s="2"/>
      <c r="W844" s="2"/>
      <c r="X844" s="2"/>
      <c r="Y844" s="3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</row>
    <row r="845" spans="1:57" x14ac:dyDescent="0.25">
      <c r="A845" s="4"/>
      <c r="V845" s="2"/>
      <c r="W845" s="2"/>
      <c r="X845" s="2"/>
      <c r="Y845" s="3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</row>
    <row r="846" spans="1:57" x14ac:dyDescent="0.25">
      <c r="A846" s="4"/>
      <c r="V846" s="2"/>
      <c r="W846" s="2"/>
      <c r="X846" s="2"/>
      <c r="Y846" s="3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</row>
    <row r="847" spans="1:57" x14ac:dyDescent="0.25">
      <c r="A847" s="4"/>
      <c r="V847" s="2"/>
      <c r="W847" s="2"/>
      <c r="X847" s="2"/>
      <c r="Y847" s="3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</row>
    <row r="848" spans="1:57" x14ac:dyDescent="0.25">
      <c r="A848" s="4"/>
      <c r="V848" s="2"/>
      <c r="W848" s="2"/>
      <c r="X848" s="2"/>
      <c r="Y848" s="3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</row>
    <row r="849" spans="1:57" x14ac:dyDescent="0.25">
      <c r="A849" s="4"/>
      <c r="V849" s="2"/>
      <c r="W849" s="2"/>
      <c r="X849" s="2"/>
      <c r="Y849" s="3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</row>
    <row r="850" spans="1:57" x14ac:dyDescent="0.25">
      <c r="A850" s="4"/>
      <c r="V850" s="2"/>
      <c r="W850" s="2"/>
      <c r="X850" s="2"/>
      <c r="Y850" s="3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</row>
    <row r="851" spans="1:57" x14ac:dyDescent="0.25">
      <c r="A851" s="4"/>
      <c r="V851" s="2"/>
      <c r="W851" s="2"/>
      <c r="X851" s="2"/>
      <c r="Y851" s="3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</row>
    <row r="852" spans="1:57" x14ac:dyDescent="0.25">
      <c r="A852" s="4"/>
      <c r="V852" s="2"/>
      <c r="W852" s="2"/>
      <c r="X852" s="2"/>
      <c r="Y852" s="3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</row>
    <row r="853" spans="1:57" x14ac:dyDescent="0.25">
      <c r="A853" s="4"/>
      <c r="V853" s="2"/>
      <c r="W853" s="2"/>
      <c r="X853" s="2"/>
      <c r="Y853" s="3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</row>
    <row r="854" spans="1:57" x14ac:dyDescent="0.25">
      <c r="A854" s="4"/>
      <c r="V854" s="2"/>
      <c r="W854" s="2"/>
      <c r="X854" s="2"/>
      <c r="Y854" s="3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</row>
    <row r="855" spans="1:57" x14ac:dyDescent="0.25">
      <c r="A855" s="4"/>
      <c r="V855" s="2"/>
      <c r="W855" s="2"/>
      <c r="X855" s="2"/>
      <c r="Y855" s="3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</row>
    <row r="856" spans="1:57" x14ac:dyDescent="0.25">
      <c r="A856" s="4"/>
      <c r="V856" s="2"/>
      <c r="W856" s="2"/>
      <c r="X856" s="2"/>
      <c r="Y856" s="3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</row>
    <row r="857" spans="1:57" x14ac:dyDescent="0.25">
      <c r="A857" s="4"/>
      <c r="V857" s="2"/>
      <c r="W857" s="2"/>
      <c r="X857" s="2"/>
      <c r="Y857" s="3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</row>
    <row r="858" spans="1:57" x14ac:dyDescent="0.25">
      <c r="A858" s="4"/>
      <c r="V858" s="2"/>
      <c r="W858" s="2"/>
      <c r="X858" s="2"/>
      <c r="Y858" s="3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</row>
    <row r="859" spans="1:57" x14ac:dyDescent="0.25">
      <c r="A859" s="4"/>
      <c r="V859" s="2"/>
      <c r="W859" s="2"/>
      <c r="X859" s="2"/>
      <c r="Y859" s="3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</row>
    <row r="860" spans="1:57" x14ac:dyDescent="0.25">
      <c r="A860" s="4"/>
      <c r="V860" s="2"/>
      <c r="W860" s="2"/>
      <c r="X860" s="2"/>
      <c r="Y860" s="3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</row>
    <row r="861" spans="1:57" x14ac:dyDescent="0.25">
      <c r="A861" s="4"/>
      <c r="V861" s="2"/>
      <c r="W861" s="2"/>
      <c r="X861" s="2"/>
      <c r="Y861" s="3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</row>
    <row r="862" spans="1:57" x14ac:dyDescent="0.25">
      <c r="A862" s="4"/>
      <c r="V862" s="2"/>
      <c r="W862" s="2"/>
      <c r="X862" s="2"/>
      <c r="Y862" s="3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</row>
    <row r="863" spans="1:57" x14ac:dyDescent="0.25">
      <c r="A863" s="4"/>
      <c r="V863" s="2"/>
      <c r="W863" s="2"/>
      <c r="X863" s="2"/>
      <c r="Y863" s="3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</row>
    <row r="864" spans="1:57" x14ac:dyDescent="0.25">
      <c r="A864" s="4"/>
      <c r="V864" s="2"/>
      <c r="W864" s="2"/>
      <c r="X864" s="2"/>
      <c r="Y864" s="3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</row>
    <row r="865" spans="1:57" x14ac:dyDescent="0.25">
      <c r="A865" s="4"/>
      <c r="V865" s="2"/>
      <c r="W865" s="2"/>
      <c r="X865" s="2"/>
      <c r="Y865" s="3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</row>
    <row r="866" spans="1:57" x14ac:dyDescent="0.25">
      <c r="A866" s="4"/>
      <c r="V866" s="2"/>
      <c r="W866" s="2"/>
      <c r="X866" s="2"/>
      <c r="Y866" s="3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</row>
    <row r="867" spans="1:57" x14ac:dyDescent="0.25">
      <c r="A867" s="4"/>
      <c r="V867" s="2"/>
      <c r="W867" s="2"/>
      <c r="X867" s="2"/>
      <c r="Y867" s="3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</row>
    <row r="868" spans="1:57" x14ac:dyDescent="0.25">
      <c r="A868" s="4"/>
      <c r="V868" s="2"/>
      <c r="W868" s="2"/>
      <c r="X868" s="2"/>
      <c r="Y868" s="3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</row>
    <row r="869" spans="1:57" x14ac:dyDescent="0.25">
      <c r="A869" s="4"/>
      <c r="V869" s="2"/>
      <c r="W869" s="2"/>
      <c r="X869" s="2"/>
      <c r="Y869" s="3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</row>
    <row r="870" spans="1:57" x14ac:dyDescent="0.25">
      <c r="A870" s="4"/>
      <c r="V870" s="2"/>
      <c r="W870" s="2"/>
      <c r="X870" s="2"/>
      <c r="Y870" s="3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</row>
    <row r="871" spans="1:57" x14ac:dyDescent="0.25">
      <c r="A871" s="4"/>
      <c r="V871" s="2"/>
      <c r="W871" s="2"/>
      <c r="X871" s="2"/>
      <c r="Y871" s="3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</row>
    <row r="872" spans="1:57" x14ac:dyDescent="0.25">
      <c r="A872" s="4"/>
      <c r="V872" s="2"/>
      <c r="W872" s="2"/>
      <c r="X872" s="2"/>
      <c r="Y872" s="3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</row>
    <row r="873" spans="1:57" x14ac:dyDescent="0.25">
      <c r="A873" s="4"/>
      <c r="V873" s="2"/>
      <c r="W873" s="2"/>
      <c r="X873" s="2"/>
      <c r="Y873" s="3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</row>
    <row r="874" spans="1:57" x14ac:dyDescent="0.25">
      <c r="A874" s="4"/>
      <c r="V874" s="2"/>
      <c r="W874" s="2"/>
      <c r="X874" s="2"/>
      <c r="Y874" s="3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</row>
    <row r="875" spans="1:57" x14ac:dyDescent="0.25">
      <c r="A875" s="4"/>
      <c r="V875" s="2"/>
      <c r="W875" s="2"/>
      <c r="X875" s="2"/>
      <c r="Y875" s="3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</row>
    <row r="876" spans="1:57" x14ac:dyDescent="0.25">
      <c r="A876" s="4"/>
      <c r="V876" s="2"/>
      <c r="W876" s="2"/>
      <c r="X876" s="2"/>
      <c r="Y876" s="3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</row>
    <row r="877" spans="1:57" x14ac:dyDescent="0.25">
      <c r="A877" s="4"/>
      <c r="V877" s="2"/>
      <c r="W877" s="2"/>
      <c r="X877" s="2"/>
      <c r="Y877" s="3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</row>
    <row r="878" spans="1:57" x14ac:dyDescent="0.25">
      <c r="A878" s="4"/>
      <c r="V878" s="2"/>
      <c r="W878" s="2"/>
      <c r="X878" s="2"/>
      <c r="Y878" s="3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</row>
    <row r="879" spans="1:57" x14ac:dyDescent="0.25">
      <c r="A879" s="4"/>
      <c r="V879" s="2"/>
      <c r="W879" s="2"/>
      <c r="X879" s="2"/>
      <c r="Y879" s="3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</row>
    <row r="880" spans="1:57" x14ac:dyDescent="0.25">
      <c r="A880" s="4"/>
      <c r="V880" s="2"/>
      <c r="W880" s="2"/>
      <c r="X880" s="2"/>
      <c r="Y880" s="3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</row>
    <row r="881" spans="1:57" x14ac:dyDescent="0.25">
      <c r="A881" s="4"/>
      <c r="V881" s="2"/>
      <c r="W881" s="2"/>
      <c r="X881" s="2"/>
      <c r="Y881" s="3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</row>
    <row r="882" spans="1:57" x14ac:dyDescent="0.25">
      <c r="A882" s="4"/>
      <c r="V882" s="2"/>
      <c r="W882" s="2"/>
      <c r="X882" s="2"/>
      <c r="Y882" s="3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</row>
    <row r="883" spans="1:57" x14ac:dyDescent="0.25">
      <c r="A883" s="4"/>
      <c r="V883" s="2"/>
      <c r="W883" s="2"/>
      <c r="X883" s="2"/>
      <c r="Y883" s="3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</row>
    <row r="884" spans="1:57" x14ac:dyDescent="0.25">
      <c r="A884" s="4"/>
      <c r="V884" s="2"/>
      <c r="W884" s="2"/>
      <c r="X884" s="2"/>
      <c r="Y884" s="3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</row>
    <row r="885" spans="1:57" x14ac:dyDescent="0.25">
      <c r="A885" s="4"/>
      <c r="V885" s="2"/>
      <c r="W885" s="2"/>
      <c r="X885" s="2"/>
      <c r="Y885" s="3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</row>
    <row r="886" spans="1:57" x14ac:dyDescent="0.25">
      <c r="A886" s="4"/>
      <c r="V886" s="2"/>
      <c r="W886" s="2"/>
      <c r="X886" s="2"/>
      <c r="Y886" s="3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</row>
    <row r="887" spans="1:57" x14ac:dyDescent="0.25">
      <c r="A887" s="4"/>
      <c r="V887" s="2"/>
      <c r="W887" s="2"/>
      <c r="X887" s="2"/>
      <c r="Y887" s="3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</row>
    <row r="888" spans="1:57" x14ac:dyDescent="0.25">
      <c r="A888" s="4"/>
      <c r="V888" s="2"/>
      <c r="W888" s="2"/>
      <c r="X888" s="2"/>
      <c r="Y888" s="3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</row>
    <row r="889" spans="1:57" x14ac:dyDescent="0.25">
      <c r="A889" s="4"/>
      <c r="V889" s="2"/>
      <c r="W889" s="2"/>
      <c r="X889" s="2"/>
      <c r="Y889" s="3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</row>
    <row r="890" spans="1:57" x14ac:dyDescent="0.25">
      <c r="A890" s="4"/>
      <c r="V890" s="2"/>
      <c r="W890" s="2"/>
      <c r="X890" s="2"/>
      <c r="Y890" s="3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</row>
    <row r="891" spans="1:57" x14ac:dyDescent="0.25">
      <c r="A891" s="4"/>
      <c r="V891" s="2"/>
      <c r="W891" s="2"/>
      <c r="X891" s="2"/>
      <c r="Y891" s="3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</row>
    <row r="892" spans="1:57" x14ac:dyDescent="0.25">
      <c r="A892" s="4"/>
      <c r="V892" s="2"/>
      <c r="W892" s="2"/>
      <c r="X892" s="2"/>
      <c r="Y892" s="3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</row>
    <row r="893" spans="1:57" x14ac:dyDescent="0.25">
      <c r="A893" s="4"/>
      <c r="V893" s="2"/>
      <c r="W893" s="2"/>
      <c r="X893" s="2"/>
      <c r="Y893" s="3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</row>
    <row r="894" spans="1:57" x14ac:dyDescent="0.25">
      <c r="A894" s="4"/>
      <c r="V894" s="2"/>
      <c r="W894" s="2"/>
      <c r="X894" s="2"/>
      <c r="Y894" s="3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</row>
    <row r="895" spans="1:57" x14ac:dyDescent="0.25">
      <c r="A895" s="4"/>
      <c r="V895" s="2"/>
      <c r="W895" s="2"/>
      <c r="X895" s="2"/>
      <c r="Y895" s="3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</row>
    <row r="896" spans="1:57" x14ac:dyDescent="0.25">
      <c r="A896" s="4"/>
      <c r="V896" s="2"/>
      <c r="W896" s="2"/>
      <c r="X896" s="2"/>
      <c r="Y896" s="3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</row>
    <row r="897" spans="1:57" x14ac:dyDescent="0.25">
      <c r="A897" s="4"/>
      <c r="V897" s="2"/>
      <c r="W897" s="2"/>
      <c r="X897" s="2"/>
      <c r="Y897" s="3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</row>
    <row r="898" spans="1:57" x14ac:dyDescent="0.25">
      <c r="A898" s="4"/>
      <c r="V898" s="2"/>
      <c r="W898" s="2"/>
      <c r="X898" s="2"/>
      <c r="Y898" s="3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</row>
    <row r="899" spans="1:57" x14ac:dyDescent="0.25">
      <c r="A899" s="4"/>
      <c r="V899" s="2"/>
      <c r="W899" s="2"/>
      <c r="X899" s="2"/>
      <c r="Y899" s="3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</row>
    <row r="900" spans="1:57" x14ac:dyDescent="0.25">
      <c r="A900" s="4"/>
      <c r="V900" s="2"/>
      <c r="W900" s="2"/>
      <c r="X900" s="2"/>
      <c r="Y900" s="3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</row>
    <row r="901" spans="1:57" x14ac:dyDescent="0.25">
      <c r="A901" s="4"/>
      <c r="V901" s="2"/>
      <c r="W901" s="2"/>
      <c r="X901" s="2"/>
      <c r="Y901" s="3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</row>
    <row r="902" spans="1:57" x14ac:dyDescent="0.25">
      <c r="A902" s="4"/>
      <c r="V902" s="2"/>
      <c r="W902" s="2"/>
      <c r="X902" s="2"/>
      <c r="Y902" s="3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</row>
    <row r="903" spans="1:57" x14ac:dyDescent="0.25">
      <c r="A903" s="4"/>
      <c r="V903" s="2"/>
      <c r="W903" s="2"/>
      <c r="X903" s="2"/>
      <c r="Y903" s="3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</row>
    <row r="904" spans="1:57" x14ac:dyDescent="0.25">
      <c r="A904" s="4"/>
      <c r="V904" s="2"/>
      <c r="W904" s="2"/>
      <c r="X904" s="2"/>
      <c r="Y904" s="3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</row>
    <row r="905" spans="1:57" x14ac:dyDescent="0.25">
      <c r="A905" s="4"/>
      <c r="V905" s="2"/>
      <c r="W905" s="2"/>
      <c r="X905" s="2"/>
      <c r="Y905" s="3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</row>
    <row r="906" spans="1:57" x14ac:dyDescent="0.25">
      <c r="A906" s="4"/>
      <c r="V906" s="2"/>
      <c r="W906" s="2"/>
      <c r="X906" s="2"/>
      <c r="Y906" s="3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</row>
    <row r="907" spans="1:57" x14ac:dyDescent="0.25">
      <c r="A907" s="4"/>
      <c r="V907" s="2"/>
      <c r="W907" s="2"/>
      <c r="X907" s="2"/>
      <c r="Y907" s="3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</row>
    <row r="908" spans="1:57" x14ac:dyDescent="0.25">
      <c r="A908" s="4"/>
      <c r="V908" s="2"/>
      <c r="W908" s="2"/>
      <c r="X908" s="2"/>
      <c r="Y908" s="3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</row>
    <row r="909" spans="1:57" x14ac:dyDescent="0.25">
      <c r="A909" s="4"/>
      <c r="V909" s="2"/>
      <c r="W909" s="2"/>
      <c r="X909" s="2"/>
      <c r="Y909" s="3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</row>
    <row r="910" spans="1:57" x14ac:dyDescent="0.25">
      <c r="A910" s="4"/>
      <c r="V910" s="2"/>
      <c r="W910" s="2"/>
      <c r="X910" s="2"/>
      <c r="Y910" s="3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</row>
    <row r="911" spans="1:57" x14ac:dyDescent="0.25">
      <c r="A911" s="4"/>
      <c r="V911" s="2"/>
      <c r="W911" s="2"/>
      <c r="X911" s="2"/>
      <c r="Y911" s="3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</row>
    <row r="912" spans="1:57" x14ac:dyDescent="0.25">
      <c r="A912" s="4"/>
      <c r="V912" s="2"/>
      <c r="W912" s="2"/>
      <c r="X912" s="2"/>
      <c r="Y912" s="3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</row>
    <row r="913" spans="1:57" x14ac:dyDescent="0.25">
      <c r="A913" s="4"/>
      <c r="V913" s="2"/>
      <c r="W913" s="2"/>
      <c r="X913" s="2"/>
      <c r="Y913" s="3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</row>
    <row r="914" spans="1:57" x14ac:dyDescent="0.25">
      <c r="A914" s="4"/>
      <c r="V914" s="2"/>
      <c r="W914" s="2"/>
      <c r="X914" s="2"/>
      <c r="Y914" s="3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</row>
    <row r="915" spans="1:57" x14ac:dyDescent="0.25">
      <c r="A915" s="4"/>
      <c r="V915" s="2"/>
      <c r="W915" s="2"/>
      <c r="X915" s="2"/>
      <c r="Y915" s="3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</row>
    <row r="916" spans="1:57" x14ac:dyDescent="0.25">
      <c r="A916" s="4"/>
      <c r="V916" s="2"/>
      <c r="W916" s="2"/>
      <c r="X916" s="2"/>
      <c r="Y916" s="3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</row>
    <row r="917" spans="1:57" x14ac:dyDescent="0.25">
      <c r="A917" s="4"/>
      <c r="V917" s="2"/>
      <c r="W917" s="2"/>
      <c r="X917" s="2"/>
      <c r="Y917" s="3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</row>
    <row r="918" spans="1:57" x14ac:dyDescent="0.25">
      <c r="A918" s="4"/>
      <c r="V918" s="2"/>
      <c r="W918" s="2"/>
      <c r="X918" s="2"/>
      <c r="Y918" s="3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</row>
    <row r="919" spans="1:57" x14ac:dyDescent="0.25">
      <c r="A919" s="4"/>
      <c r="V919" s="2"/>
      <c r="W919" s="2"/>
      <c r="X919" s="2"/>
      <c r="Y919" s="3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</row>
    <row r="920" spans="1:57" x14ac:dyDescent="0.25">
      <c r="A920" s="4"/>
      <c r="V920" s="2"/>
      <c r="W920" s="2"/>
      <c r="X920" s="2"/>
      <c r="Y920" s="3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</row>
    <row r="921" spans="1:57" x14ac:dyDescent="0.25">
      <c r="A921" s="4"/>
      <c r="V921" s="2"/>
      <c r="W921" s="2"/>
      <c r="X921" s="2"/>
      <c r="Y921" s="3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</row>
    <row r="922" spans="1:57" x14ac:dyDescent="0.25">
      <c r="A922" s="4"/>
      <c r="V922" s="2"/>
      <c r="W922" s="2"/>
      <c r="X922" s="2"/>
      <c r="Y922" s="3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</row>
    <row r="923" spans="1:57" x14ac:dyDescent="0.25">
      <c r="A923" s="4"/>
      <c r="V923" s="2"/>
      <c r="W923" s="2"/>
      <c r="X923" s="2"/>
      <c r="Y923" s="3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</row>
    <row r="924" spans="1:57" x14ac:dyDescent="0.25">
      <c r="A924" s="4"/>
      <c r="V924" s="2"/>
      <c r="W924" s="2"/>
      <c r="X924" s="2"/>
      <c r="Y924" s="3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</row>
    <row r="925" spans="1:57" x14ac:dyDescent="0.25">
      <c r="A925" s="4"/>
      <c r="V925" s="2"/>
      <c r="W925" s="2"/>
      <c r="X925" s="2"/>
      <c r="Y925" s="3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</row>
    <row r="926" spans="1:57" x14ac:dyDescent="0.25">
      <c r="A926" s="4"/>
      <c r="V926" s="2"/>
      <c r="W926" s="2"/>
      <c r="X926" s="2"/>
      <c r="Y926" s="3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</row>
    <row r="927" spans="1:57" x14ac:dyDescent="0.25">
      <c r="A927" s="4"/>
      <c r="V927" s="2"/>
      <c r="W927" s="2"/>
      <c r="X927" s="2"/>
      <c r="Y927" s="3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</row>
    <row r="928" spans="1:57" x14ac:dyDescent="0.25">
      <c r="A928" s="4"/>
      <c r="V928" s="2"/>
      <c r="W928" s="2"/>
      <c r="X928" s="2"/>
      <c r="Y928" s="3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</row>
    <row r="929" spans="1:57" x14ac:dyDescent="0.25">
      <c r="A929" s="4"/>
      <c r="V929" s="2"/>
      <c r="W929" s="2"/>
      <c r="X929" s="2"/>
      <c r="Y929" s="3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</row>
    <row r="930" spans="1:57" x14ac:dyDescent="0.25">
      <c r="A930" s="4"/>
      <c r="V930" s="2"/>
      <c r="W930" s="2"/>
      <c r="X930" s="2"/>
      <c r="Y930" s="3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</row>
    <row r="931" spans="1:57" x14ac:dyDescent="0.25">
      <c r="A931" s="4"/>
      <c r="V931" s="2"/>
      <c r="W931" s="2"/>
      <c r="X931" s="2"/>
      <c r="Y931" s="3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</row>
    <row r="932" spans="1:57" x14ac:dyDescent="0.25">
      <c r="A932" s="4"/>
      <c r="V932" s="2"/>
      <c r="W932" s="2"/>
      <c r="X932" s="2"/>
      <c r="Y932" s="3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</row>
    <row r="933" spans="1:57" x14ac:dyDescent="0.25">
      <c r="A933" s="4"/>
      <c r="V933" s="2"/>
      <c r="W933" s="2"/>
      <c r="X933" s="2"/>
      <c r="Y933" s="3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</row>
    <row r="934" spans="1:57" x14ac:dyDescent="0.25">
      <c r="A934" s="4"/>
      <c r="V934" s="2"/>
      <c r="W934" s="2"/>
      <c r="X934" s="2"/>
      <c r="Y934" s="3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</row>
    <row r="935" spans="1:57" x14ac:dyDescent="0.25">
      <c r="A935" s="4"/>
      <c r="V935" s="2"/>
      <c r="W935" s="2"/>
      <c r="X935" s="2"/>
      <c r="Y935" s="3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</row>
    <row r="936" spans="1:57" x14ac:dyDescent="0.25">
      <c r="A936" s="4"/>
      <c r="V936" s="2"/>
      <c r="W936" s="2"/>
      <c r="X936" s="2"/>
      <c r="Y936" s="3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</row>
    <row r="937" spans="1:57" x14ac:dyDescent="0.25">
      <c r="A937" s="4"/>
      <c r="V937" s="2"/>
      <c r="W937" s="2"/>
      <c r="X937" s="2"/>
      <c r="Y937" s="3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</row>
    <row r="938" spans="1:57" x14ac:dyDescent="0.25">
      <c r="A938" s="4"/>
      <c r="V938" s="2"/>
      <c r="W938" s="2"/>
      <c r="X938" s="2"/>
      <c r="Y938" s="3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</row>
    <row r="939" spans="1:57" x14ac:dyDescent="0.25">
      <c r="A939" s="4"/>
      <c r="V939" s="2"/>
      <c r="W939" s="2"/>
      <c r="X939" s="2"/>
      <c r="Y939" s="3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</row>
    <row r="940" spans="1:57" x14ac:dyDescent="0.25">
      <c r="A940" s="4"/>
      <c r="V940" s="2"/>
      <c r="W940" s="2"/>
      <c r="X940" s="2"/>
      <c r="Y940" s="3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</row>
    <row r="941" spans="1:57" x14ac:dyDescent="0.25">
      <c r="A941" s="4"/>
      <c r="V941" s="2"/>
      <c r="W941" s="2"/>
      <c r="X941" s="2"/>
      <c r="Y941" s="3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</row>
    <row r="942" spans="1:57" x14ac:dyDescent="0.25">
      <c r="A942" s="4"/>
      <c r="V942" s="2"/>
      <c r="W942" s="2"/>
      <c r="X942" s="2"/>
      <c r="Y942" s="3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</row>
    <row r="943" spans="1:57" x14ac:dyDescent="0.25">
      <c r="A943" s="4"/>
      <c r="V943" s="2"/>
      <c r="W943" s="2"/>
      <c r="X943" s="2"/>
      <c r="Y943" s="3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</row>
    <row r="944" spans="1:57" x14ac:dyDescent="0.25">
      <c r="A944" s="4"/>
      <c r="V944" s="2"/>
      <c r="W944" s="2"/>
      <c r="X944" s="2"/>
      <c r="Y944" s="3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</row>
    <row r="945" spans="1:57" x14ac:dyDescent="0.25">
      <c r="A945" s="4"/>
      <c r="V945" s="2"/>
      <c r="W945" s="2"/>
      <c r="X945" s="2"/>
      <c r="Y945" s="3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</row>
    <row r="946" spans="1:57" x14ac:dyDescent="0.25">
      <c r="A946" s="4"/>
      <c r="V946" s="2"/>
      <c r="W946" s="2"/>
      <c r="X946" s="2"/>
      <c r="Y946" s="3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</row>
    <row r="947" spans="1:57" x14ac:dyDescent="0.25">
      <c r="A947" s="4"/>
      <c r="V947" s="2"/>
      <c r="W947" s="2"/>
      <c r="X947" s="2"/>
      <c r="Y947" s="3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</row>
    <row r="948" spans="1:57" x14ac:dyDescent="0.25">
      <c r="A948" s="4"/>
      <c r="V948" s="2"/>
      <c r="W948" s="2"/>
      <c r="X948" s="2"/>
      <c r="Y948" s="3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</row>
    <row r="949" spans="1:57" x14ac:dyDescent="0.25">
      <c r="A949" s="4"/>
      <c r="V949" s="2"/>
      <c r="W949" s="2"/>
      <c r="X949" s="2"/>
      <c r="Y949" s="3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</row>
    <row r="950" spans="1:57" x14ac:dyDescent="0.25">
      <c r="A950" s="4"/>
      <c r="V950" s="2"/>
      <c r="W950" s="2"/>
      <c r="X950" s="2"/>
      <c r="Y950" s="3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</row>
    <row r="951" spans="1:57" x14ac:dyDescent="0.25">
      <c r="A951" s="4"/>
      <c r="V951" s="2"/>
      <c r="W951" s="2"/>
      <c r="X951" s="2"/>
      <c r="Y951" s="3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</row>
    <row r="952" spans="1:57" x14ac:dyDescent="0.25">
      <c r="A952" s="4"/>
      <c r="V952" s="2"/>
      <c r="W952" s="2"/>
      <c r="X952" s="2"/>
      <c r="Y952" s="3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</row>
    <row r="953" spans="1:57" x14ac:dyDescent="0.25">
      <c r="A953" s="4"/>
      <c r="V953" s="2"/>
      <c r="W953" s="2"/>
      <c r="X953" s="2"/>
      <c r="Y953" s="3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</row>
    <row r="954" spans="1:57" x14ac:dyDescent="0.25">
      <c r="A954" s="4"/>
      <c r="V954" s="2"/>
      <c r="W954" s="2"/>
      <c r="X954" s="2"/>
      <c r="Y954" s="3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</row>
    <row r="955" spans="1:57" x14ac:dyDescent="0.25">
      <c r="A955" s="4"/>
      <c r="V955" s="2"/>
      <c r="W955" s="2"/>
      <c r="X955" s="2"/>
      <c r="Y955" s="3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</row>
    <row r="956" spans="1:57" x14ac:dyDescent="0.25">
      <c r="A956" s="4"/>
      <c r="V956" s="2"/>
      <c r="W956" s="2"/>
      <c r="X956" s="2"/>
      <c r="Y956" s="3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</row>
    <row r="957" spans="1:57" x14ac:dyDescent="0.25">
      <c r="A957" s="4"/>
      <c r="V957" s="2"/>
      <c r="W957" s="2"/>
      <c r="X957" s="2"/>
      <c r="Y957" s="3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</row>
    <row r="958" spans="1:57" x14ac:dyDescent="0.25">
      <c r="A958" s="4"/>
      <c r="V958" s="2"/>
      <c r="W958" s="2"/>
      <c r="X958" s="2"/>
      <c r="Y958" s="3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</row>
    <row r="959" spans="1:57" x14ac:dyDescent="0.25">
      <c r="A959" s="4"/>
      <c r="V959" s="2"/>
      <c r="W959" s="2"/>
      <c r="X959" s="2"/>
      <c r="Y959" s="3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</row>
    <row r="960" spans="1:57" x14ac:dyDescent="0.25">
      <c r="A960" s="4"/>
      <c r="V960" s="2"/>
      <c r="W960" s="2"/>
      <c r="X960" s="2"/>
      <c r="Y960" s="3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</row>
    <row r="961" spans="1:57" x14ac:dyDescent="0.25">
      <c r="A961" s="4"/>
      <c r="V961" s="2"/>
      <c r="W961" s="2"/>
      <c r="X961" s="2"/>
      <c r="Y961" s="3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</row>
    <row r="962" spans="1:57" x14ac:dyDescent="0.25">
      <c r="A962" s="4"/>
      <c r="V962" s="2"/>
      <c r="W962" s="2"/>
      <c r="X962" s="2"/>
      <c r="Y962" s="3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</row>
    <row r="963" spans="1:57" x14ac:dyDescent="0.25">
      <c r="A963" s="4"/>
      <c r="V963" s="2"/>
      <c r="W963" s="2"/>
      <c r="X963" s="2"/>
      <c r="Y963" s="3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</row>
    <row r="964" spans="1:57" x14ac:dyDescent="0.25">
      <c r="A964" s="4"/>
      <c r="V964" s="2"/>
      <c r="W964" s="2"/>
      <c r="X964" s="2"/>
      <c r="Y964" s="3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</row>
    <row r="965" spans="1:57" x14ac:dyDescent="0.25">
      <c r="A965" s="4"/>
      <c r="V965" s="2"/>
      <c r="W965" s="2"/>
      <c r="X965" s="2"/>
      <c r="Y965" s="3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</row>
    <row r="966" spans="1:57" x14ac:dyDescent="0.25">
      <c r="A966" s="4"/>
      <c r="V966" s="2"/>
      <c r="W966" s="2"/>
      <c r="X966" s="2"/>
      <c r="Y966" s="3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</row>
    <row r="967" spans="1:57" x14ac:dyDescent="0.25">
      <c r="A967" s="4"/>
      <c r="V967" s="2"/>
      <c r="W967" s="2"/>
      <c r="X967" s="2"/>
      <c r="Y967" s="3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</row>
    <row r="968" spans="1:57" x14ac:dyDescent="0.25">
      <c r="A968" s="4"/>
      <c r="V968" s="2"/>
      <c r="W968" s="2"/>
      <c r="X968" s="2"/>
      <c r="Y968" s="3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</row>
    <row r="969" spans="1:57" x14ac:dyDescent="0.25">
      <c r="A969" s="4"/>
      <c r="V969" s="2"/>
      <c r="W969" s="2"/>
      <c r="X969" s="2"/>
      <c r="Y969" s="3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</row>
    <row r="970" spans="1:57" x14ac:dyDescent="0.25">
      <c r="A970" s="4"/>
      <c r="V970" s="2"/>
      <c r="W970" s="2"/>
      <c r="X970" s="2"/>
      <c r="Y970" s="3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</row>
    <row r="971" spans="1:57" x14ac:dyDescent="0.25">
      <c r="A971" s="4"/>
      <c r="V971" s="2"/>
      <c r="W971" s="2"/>
      <c r="X971" s="2"/>
      <c r="Y971" s="3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</row>
    <row r="972" spans="1:57" x14ac:dyDescent="0.25">
      <c r="A972" s="4"/>
      <c r="V972" s="2"/>
      <c r="W972" s="2"/>
      <c r="X972" s="2"/>
      <c r="Y972" s="3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</row>
    <row r="973" spans="1:57" x14ac:dyDescent="0.25">
      <c r="A973" s="4"/>
      <c r="V973" s="2"/>
      <c r="W973" s="2"/>
      <c r="X973" s="2"/>
      <c r="Y973" s="3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</row>
    <row r="974" spans="1:57" x14ac:dyDescent="0.25">
      <c r="A974" s="4"/>
      <c r="V974" s="2"/>
      <c r="W974" s="2"/>
      <c r="X974" s="2"/>
      <c r="Y974" s="3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</row>
    <row r="975" spans="1:57" x14ac:dyDescent="0.25">
      <c r="A975" s="4"/>
      <c r="V975" s="2"/>
      <c r="W975" s="2"/>
      <c r="X975" s="2"/>
      <c r="Y975" s="3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</row>
    <row r="976" spans="1:57" x14ac:dyDescent="0.25">
      <c r="A976" s="4"/>
      <c r="V976" s="2"/>
      <c r="W976" s="2"/>
      <c r="X976" s="2"/>
      <c r="Y976" s="3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</row>
    <row r="977" spans="1:57" x14ac:dyDescent="0.25">
      <c r="A977" s="4"/>
      <c r="V977" s="2"/>
      <c r="W977" s="2"/>
      <c r="X977" s="2"/>
      <c r="Y977" s="3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</row>
    <row r="978" spans="1:57" x14ac:dyDescent="0.25">
      <c r="A978" s="4"/>
      <c r="V978" s="2"/>
      <c r="W978" s="2"/>
      <c r="X978" s="2"/>
      <c r="Y978" s="3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</row>
    <row r="979" spans="1:57" x14ac:dyDescent="0.25">
      <c r="A979" s="4"/>
      <c r="V979" s="2"/>
      <c r="W979" s="2"/>
      <c r="X979" s="2"/>
      <c r="Y979" s="3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</row>
    <row r="980" spans="1:57" x14ac:dyDescent="0.25">
      <c r="A980" s="4"/>
      <c r="V980" s="2"/>
      <c r="W980" s="2"/>
      <c r="X980" s="2"/>
      <c r="Y980" s="3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</row>
    <row r="981" spans="1:57" x14ac:dyDescent="0.25">
      <c r="A981" s="4"/>
      <c r="V981" s="2"/>
      <c r="W981" s="2"/>
      <c r="X981" s="2"/>
      <c r="Y981" s="3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</row>
    <row r="982" spans="1:57" x14ac:dyDescent="0.25">
      <c r="A982" s="4"/>
      <c r="V982" s="2"/>
      <c r="W982" s="2"/>
      <c r="X982" s="2"/>
      <c r="Y982" s="3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</row>
    <row r="983" spans="1:57" x14ac:dyDescent="0.25">
      <c r="A983" s="4"/>
      <c r="V983" s="2"/>
      <c r="W983" s="2"/>
      <c r="X983" s="2"/>
      <c r="Y983" s="3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</row>
    <row r="984" spans="1:57" x14ac:dyDescent="0.25">
      <c r="A984" s="4"/>
      <c r="V984" s="2"/>
      <c r="W984" s="2"/>
      <c r="X984" s="2"/>
      <c r="Y984" s="3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</row>
    <row r="985" spans="1:57" x14ac:dyDescent="0.25">
      <c r="A985" s="4"/>
      <c r="V985" s="2"/>
      <c r="W985" s="2"/>
      <c r="X985" s="2"/>
      <c r="Y985" s="3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</row>
    <row r="986" spans="1:57" x14ac:dyDescent="0.25">
      <c r="A986" s="4"/>
      <c r="V986" s="2"/>
      <c r="W986" s="2"/>
      <c r="X986" s="2"/>
      <c r="Y986" s="3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</row>
    <row r="987" spans="1:57" x14ac:dyDescent="0.25">
      <c r="A987" s="4"/>
      <c r="V987" s="2"/>
      <c r="W987" s="2"/>
      <c r="X987" s="2"/>
      <c r="Y987" s="3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</row>
    <row r="988" spans="1:57" x14ac:dyDescent="0.25">
      <c r="A988" s="4"/>
      <c r="V988" s="2"/>
      <c r="W988" s="2"/>
      <c r="X988" s="2"/>
      <c r="Y988" s="3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</row>
    <row r="989" spans="1:57" x14ac:dyDescent="0.25">
      <c r="A989" s="4"/>
      <c r="V989" s="2"/>
      <c r="W989" s="2"/>
      <c r="X989" s="2"/>
      <c r="Y989" s="3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</row>
    <row r="990" spans="1:57" x14ac:dyDescent="0.25">
      <c r="A990" s="4"/>
      <c r="V990" s="2"/>
      <c r="W990" s="2"/>
      <c r="X990" s="2"/>
      <c r="Y990" s="3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</row>
    <row r="991" spans="1:57" x14ac:dyDescent="0.25">
      <c r="A991" s="4"/>
      <c r="V991" s="2"/>
      <c r="W991" s="2"/>
      <c r="X991" s="2"/>
      <c r="Y991" s="3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</row>
    <row r="992" spans="1:57" x14ac:dyDescent="0.25">
      <c r="A992" s="4"/>
      <c r="V992" s="2"/>
      <c r="W992" s="2"/>
      <c r="X992" s="2"/>
      <c r="Y992" s="3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</row>
    <row r="993" spans="1:57" x14ac:dyDescent="0.25">
      <c r="A993" s="4"/>
      <c r="V993" s="2"/>
      <c r="W993" s="2"/>
      <c r="X993" s="2"/>
      <c r="Y993" s="3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</row>
    <row r="994" spans="1:57" x14ac:dyDescent="0.25">
      <c r="A994" s="4"/>
      <c r="V994" s="2"/>
      <c r="W994" s="2"/>
      <c r="X994" s="2"/>
      <c r="Y994" s="3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</row>
    <row r="995" spans="1:57" x14ac:dyDescent="0.25">
      <c r="A995" s="4"/>
      <c r="V995" s="2"/>
      <c r="W995" s="2"/>
      <c r="X995" s="2"/>
      <c r="Y995" s="3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</row>
    <row r="996" spans="1:57" x14ac:dyDescent="0.25">
      <c r="A996" s="4"/>
      <c r="V996" s="2"/>
      <c r="W996" s="2"/>
      <c r="X996" s="2"/>
      <c r="Y996" s="3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</row>
    <row r="997" spans="1:57" x14ac:dyDescent="0.25">
      <c r="A997" s="4"/>
      <c r="V997" s="2"/>
      <c r="W997" s="2"/>
      <c r="X997" s="2"/>
      <c r="Y997" s="3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</row>
    <row r="998" spans="1:57" x14ac:dyDescent="0.25">
      <c r="A998" s="4"/>
      <c r="V998" s="2"/>
      <c r="W998" s="2"/>
      <c r="X998" s="2"/>
      <c r="Y998" s="3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</row>
    <row r="999" spans="1:57" x14ac:dyDescent="0.25">
      <c r="A999" s="4"/>
      <c r="V999" s="2"/>
      <c r="W999" s="2"/>
      <c r="X999" s="2"/>
      <c r="Y999" s="3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</row>
    <row r="1000" spans="1:57" x14ac:dyDescent="0.25">
      <c r="A1000" s="4"/>
      <c r="V1000" s="2"/>
      <c r="W1000" s="2"/>
      <c r="X1000" s="2"/>
      <c r="Y1000" s="3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</row>
    <row r="1001" spans="1:57" x14ac:dyDescent="0.25">
      <c r="A1001" s="4"/>
      <c r="V1001" s="2"/>
      <c r="W1001" s="2"/>
      <c r="X1001" s="2"/>
      <c r="Y1001" s="3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</row>
  </sheetData>
  <sortState ref="BI2:BJ999">
    <sortCondition descending="1" ref="BJ2:BJ9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topLeftCell="C1" workbookViewId="0">
      <pane ySplit="1" topLeftCell="A154" activePane="bottomLeft" state="frozen"/>
      <selection pane="bottomLeft" activeCell="P154" sqref="P154"/>
    </sheetView>
  </sheetViews>
  <sheetFormatPr defaultColWidth="15.140625" defaultRowHeight="15" customHeight="1" x14ac:dyDescent="0.25"/>
  <cols>
    <col min="1" max="1" width="15.140625" style="63" hidden="1" customWidth="1"/>
    <col min="2" max="2" width="15.140625" style="59" hidden="1" customWidth="1"/>
    <col min="3" max="3" width="24.85546875" style="63" customWidth="1"/>
    <col min="4" max="5" width="7.85546875" style="2" bestFit="1" customWidth="1"/>
    <col min="6" max="13" width="7.28515625" bestFit="1" customWidth="1"/>
    <col min="14" max="14" width="14.28515625" style="41" customWidth="1"/>
    <col min="15" max="24" width="7.5703125" customWidth="1"/>
  </cols>
  <sheetData>
    <row r="1" spans="1:14" s="66" customFormat="1" ht="45.75" customHeight="1" x14ac:dyDescent="0.25">
      <c r="A1" s="67"/>
      <c r="B1" s="65" t="s">
        <v>376</v>
      </c>
      <c r="C1" s="67" t="s">
        <v>377</v>
      </c>
      <c r="D1" s="103">
        <v>2021</v>
      </c>
      <c r="E1" s="103">
        <v>2022</v>
      </c>
      <c r="F1" s="103">
        <v>2023</v>
      </c>
      <c r="G1" s="103">
        <v>2024</v>
      </c>
      <c r="H1" s="103">
        <v>2025</v>
      </c>
      <c r="I1" s="103">
        <v>2026</v>
      </c>
      <c r="J1" s="103">
        <v>2027</v>
      </c>
      <c r="K1" s="103">
        <v>2028</v>
      </c>
      <c r="L1" s="103">
        <v>2029</v>
      </c>
      <c r="M1" s="103">
        <v>2030</v>
      </c>
      <c r="N1" s="102" t="s">
        <v>378</v>
      </c>
    </row>
    <row r="2" spans="1:14" ht="15" customHeight="1" x14ac:dyDescent="0.25">
      <c r="A2" s="63" t="s">
        <v>202</v>
      </c>
      <c r="B2" s="59">
        <v>14</v>
      </c>
      <c r="C2" s="38" t="s">
        <v>3</v>
      </c>
      <c r="D2" s="79"/>
      <c r="E2" s="80"/>
      <c r="F2" s="81"/>
      <c r="G2" s="82"/>
      <c r="H2" s="81"/>
      <c r="I2" s="82"/>
      <c r="J2" s="81"/>
      <c r="K2" s="82"/>
      <c r="L2" s="81"/>
      <c r="M2" s="82"/>
      <c r="N2" s="42">
        <f>SUM(B2+D2+E2+F2+G2+H2+I2+J2+K2+L2+M2)</f>
        <v>14</v>
      </c>
    </row>
    <row r="3" spans="1:14" ht="15" customHeight="1" x14ac:dyDescent="0.25">
      <c r="A3" s="63" t="s">
        <v>203</v>
      </c>
      <c r="B3" s="59">
        <v>1</v>
      </c>
      <c r="C3" s="38" t="s">
        <v>4</v>
      </c>
      <c r="D3" s="79"/>
      <c r="E3" s="80"/>
      <c r="F3" s="81"/>
      <c r="G3" s="82"/>
      <c r="H3" s="81"/>
      <c r="I3" s="82"/>
      <c r="J3" s="81"/>
      <c r="K3" s="82"/>
      <c r="L3" s="81"/>
      <c r="M3" s="82"/>
      <c r="N3" s="42">
        <f t="shared" ref="N3:N66" si="0">SUM(B3+D3+E3+F3+G3+H3+I3+J3+K3+L3+M3)</f>
        <v>1</v>
      </c>
    </row>
    <row r="4" spans="1:14" ht="15" customHeight="1" x14ac:dyDescent="0.25">
      <c r="A4" s="63" t="s">
        <v>204</v>
      </c>
      <c r="B4" s="59">
        <v>1</v>
      </c>
      <c r="C4" s="38" t="s">
        <v>5</v>
      </c>
      <c r="D4" s="79"/>
      <c r="E4" s="80"/>
      <c r="F4" s="81"/>
      <c r="G4" s="82"/>
      <c r="H4" s="81"/>
      <c r="I4" s="82"/>
      <c r="J4" s="81"/>
      <c r="K4" s="82"/>
      <c r="L4" s="81"/>
      <c r="M4" s="82"/>
      <c r="N4" s="42">
        <f t="shared" si="0"/>
        <v>1</v>
      </c>
    </row>
    <row r="5" spans="1:14" ht="15" customHeight="1" x14ac:dyDescent="0.25">
      <c r="A5" s="63" t="s">
        <v>205</v>
      </c>
      <c r="B5" s="59">
        <v>2</v>
      </c>
      <c r="C5" s="38" t="s">
        <v>14</v>
      </c>
      <c r="D5" s="79"/>
      <c r="E5" s="80"/>
      <c r="F5" s="81"/>
      <c r="G5" s="82"/>
      <c r="H5" s="81"/>
      <c r="I5" s="82"/>
      <c r="J5" s="81"/>
      <c r="K5" s="82"/>
      <c r="L5" s="81"/>
      <c r="M5" s="82"/>
      <c r="N5" s="42">
        <f t="shared" si="0"/>
        <v>2</v>
      </c>
    </row>
    <row r="6" spans="1:14" ht="15" customHeight="1" x14ac:dyDescent="0.25">
      <c r="A6" s="63" t="s">
        <v>233</v>
      </c>
      <c r="B6" s="59">
        <v>1</v>
      </c>
      <c r="C6" s="38" t="s">
        <v>0</v>
      </c>
      <c r="D6" s="79"/>
      <c r="E6" s="80"/>
      <c r="F6" s="81"/>
      <c r="G6" s="82"/>
      <c r="H6" s="81"/>
      <c r="I6" s="82"/>
      <c r="J6" s="81"/>
      <c r="K6" s="82"/>
      <c r="L6" s="81"/>
      <c r="M6" s="82"/>
      <c r="N6" s="42">
        <f t="shared" si="0"/>
        <v>1</v>
      </c>
    </row>
    <row r="7" spans="1:14" ht="15" customHeight="1" x14ac:dyDescent="0.25">
      <c r="A7" s="63" t="s">
        <v>211</v>
      </c>
      <c r="B7" s="59">
        <v>1</v>
      </c>
      <c r="C7" s="38" t="s">
        <v>1</v>
      </c>
      <c r="D7" s="79"/>
      <c r="E7" s="80"/>
      <c r="F7" s="81"/>
      <c r="G7" s="82"/>
      <c r="H7" s="81"/>
      <c r="I7" s="82"/>
      <c r="J7" s="81"/>
      <c r="K7" s="82"/>
      <c r="L7" s="81"/>
      <c r="M7" s="82"/>
      <c r="N7" s="42">
        <f t="shared" si="0"/>
        <v>1</v>
      </c>
    </row>
    <row r="8" spans="1:14" ht="15" customHeight="1" x14ac:dyDescent="0.25">
      <c r="A8" s="63" t="s">
        <v>234</v>
      </c>
      <c r="B8" s="59">
        <v>1</v>
      </c>
      <c r="C8" s="38" t="s">
        <v>2</v>
      </c>
      <c r="D8" s="79"/>
      <c r="E8" s="80"/>
      <c r="F8" s="81"/>
      <c r="G8" s="82"/>
      <c r="H8" s="81"/>
      <c r="I8" s="82"/>
      <c r="J8" s="81"/>
      <c r="K8" s="82"/>
      <c r="L8" s="81"/>
      <c r="M8" s="82"/>
      <c r="N8" s="42">
        <f t="shared" si="0"/>
        <v>1</v>
      </c>
    </row>
    <row r="9" spans="1:14" ht="15" customHeight="1" x14ac:dyDescent="0.25">
      <c r="A9" s="63" t="s">
        <v>235</v>
      </c>
      <c r="B9" s="59">
        <v>1</v>
      </c>
      <c r="C9" s="38" t="s">
        <v>155</v>
      </c>
      <c r="D9" s="79"/>
      <c r="E9" s="80"/>
      <c r="F9" s="81"/>
      <c r="G9" s="82"/>
      <c r="H9" s="81"/>
      <c r="I9" s="82"/>
      <c r="J9" s="81"/>
      <c r="K9" s="82"/>
      <c r="L9" s="81"/>
      <c r="M9" s="82"/>
      <c r="N9" s="42">
        <f t="shared" si="0"/>
        <v>1</v>
      </c>
    </row>
    <row r="10" spans="1:14" ht="15" customHeight="1" x14ac:dyDescent="0.25">
      <c r="A10" s="63" t="s">
        <v>236</v>
      </c>
      <c r="B10" s="59">
        <v>10</v>
      </c>
      <c r="C10" s="38" t="s">
        <v>6</v>
      </c>
      <c r="D10" s="79"/>
      <c r="E10" s="80"/>
      <c r="F10" s="81"/>
      <c r="G10" s="82"/>
      <c r="H10" s="81"/>
      <c r="I10" s="82"/>
      <c r="J10" s="81"/>
      <c r="K10" s="82"/>
      <c r="L10" s="81"/>
      <c r="M10" s="82"/>
      <c r="N10" s="42">
        <f t="shared" si="0"/>
        <v>10</v>
      </c>
    </row>
    <row r="11" spans="1:14" ht="15" customHeight="1" x14ac:dyDescent="0.25">
      <c r="A11" s="63" t="s">
        <v>237</v>
      </c>
      <c r="B11" s="59">
        <v>309</v>
      </c>
      <c r="C11" s="38" t="s">
        <v>9</v>
      </c>
      <c r="D11" s="79">
        <v>3</v>
      </c>
      <c r="E11" s="80">
        <v>7</v>
      </c>
      <c r="F11" s="81"/>
      <c r="G11" s="82"/>
      <c r="H11" s="81"/>
      <c r="I11" s="82"/>
      <c r="J11" s="81"/>
      <c r="K11" s="82"/>
      <c r="L11" s="81"/>
      <c r="M11" s="82"/>
      <c r="N11" s="42">
        <f t="shared" si="0"/>
        <v>319</v>
      </c>
    </row>
    <row r="12" spans="1:14" ht="15" customHeight="1" x14ac:dyDescent="0.25">
      <c r="A12" s="63" t="s">
        <v>238</v>
      </c>
      <c r="B12" s="59">
        <v>2</v>
      </c>
      <c r="C12" s="38" t="s">
        <v>8</v>
      </c>
      <c r="D12" s="79"/>
      <c r="E12" s="80"/>
      <c r="F12" s="81"/>
      <c r="G12" s="82"/>
      <c r="H12" s="81"/>
      <c r="I12" s="82"/>
      <c r="J12" s="81"/>
      <c r="K12" s="82"/>
      <c r="L12" s="81"/>
      <c r="M12" s="82"/>
      <c r="N12" s="42">
        <f t="shared" si="0"/>
        <v>2</v>
      </c>
    </row>
    <row r="13" spans="1:14" ht="15" customHeight="1" x14ac:dyDescent="0.25">
      <c r="A13" s="63" t="s">
        <v>239</v>
      </c>
      <c r="B13" s="59">
        <v>4</v>
      </c>
      <c r="C13" s="38" t="s">
        <v>7</v>
      </c>
      <c r="D13" s="79"/>
      <c r="E13" s="80"/>
      <c r="F13" s="81"/>
      <c r="G13" s="82"/>
      <c r="H13" s="81"/>
      <c r="I13" s="82"/>
      <c r="J13" s="81"/>
      <c r="K13" s="82"/>
      <c r="L13" s="81"/>
      <c r="M13" s="82"/>
      <c r="N13" s="42">
        <f t="shared" si="0"/>
        <v>4</v>
      </c>
    </row>
    <row r="14" spans="1:14" ht="15" customHeight="1" x14ac:dyDescent="0.25">
      <c r="A14" s="63" t="s">
        <v>240</v>
      </c>
      <c r="B14" s="59">
        <v>1</v>
      </c>
      <c r="C14" s="38" t="s">
        <v>10</v>
      </c>
      <c r="D14" s="79"/>
      <c r="E14" s="80"/>
      <c r="F14" s="81"/>
      <c r="G14" s="82"/>
      <c r="H14" s="81"/>
      <c r="I14" s="82"/>
      <c r="J14" s="81"/>
      <c r="K14" s="82"/>
      <c r="L14" s="81"/>
      <c r="M14" s="82"/>
      <c r="N14" s="42">
        <f t="shared" si="0"/>
        <v>1</v>
      </c>
    </row>
    <row r="15" spans="1:14" ht="15" customHeight="1" x14ac:dyDescent="0.25">
      <c r="A15" s="63" t="s">
        <v>210</v>
      </c>
      <c r="B15" s="59">
        <v>1</v>
      </c>
      <c r="C15" s="38" t="s">
        <v>15</v>
      </c>
      <c r="D15" s="79"/>
      <c r="E15" s="80"/>
      <c r="F15" s="81"/>
      <c r="G15" s="82"/>
      <c r="H15" s="81"/>
      <c r="I15" s="82"/>
      <c r="J15" s="81"/>
      <c r="K15" s="82"/>
      <c r="L15" s="81"/>
      <c r="M15" s="82"/>
      <c r="N15" s="42">
        <f t="shared" si="0"/>
        <v>1</v>
      </c>
    </row>
    <row r="16" spans="1:14" ht="15" customHeight="1" x14ac:dyDescent="0.25">
      <c r="A16" s="63" t="s">
        <v>212</v>
      </c>
      <c r="B16" s="59">
        <v>4</v>
      </c>
      <c r="C16" s="38" t="s">
        <v>19</v>
      </c>
      <c r="D16" s="79"/>
      <c r="E16" s="80"/>
      <c r="F16" s="81"/>
      <c r="G16" s="82"/>
      <c r="H16" s="81"/>
      <c r="I16" s="82"/>
      <c r="J16" s="81"/>
      <c r="K16" s="82"/>
      <c r="L16" s="81"/>
      <c r="M16" s="82"/>
      <c r="N16" s="42">
        <f t="shared" si="0"/>
        <v>4</v>
      </c>
    </row>
    <row r="17" spans="1:14" ht="15" customHeight="1" x14ac:dyDescent="0.25">
      <c r="A17" s="63" t="s">
        <v>213</v>
      </c>
      <c r="B17" s="59">
        <v>1</v>
      </c>
      <c r="C17" s="38" t="s">
        <v>18</v>
      </c>
      <c r="D17" s="79"/>
      <c r="E17" s="80"/>
      <c r="F17" s="81"/>
      <c r="G17" s="82"/>
      <c r="H17" s="81"/>
      <c r="I17" s="82"/>
      <c r="J17" s="81"/>
      <c r="K17" s="82"/>
      <c r="L17" s="81"/>
      <c r="M17" s="82"/>
      <c r="N17" s="42">
        <f t="shared" si="0"/>
        <v>1</v>
      </c>
    </row>
    <row r="18" spans="1:14" ht="15" customHeight="1" x14ac:dyDescent="0.25">
      <c r="A18" s="63" t="s">
        <v>214</v>
      </c>
      <c r="B18" s="59">
        <v>2</v>
      </c>
      <c r="C18" s="38" t="s">
        <v>17</v>
      </c>
      <c r="D18" s="79"/>
      <c r="E18" s="80"/>
      <c r="F18" s="81"/>
      <c r="G18" s="82"/>
      <c r="H18" s="81"/>
      <c r="I18" s="82"/>
      <c r="J18" s="81"/>
      <c r="K18" s="82"/>
      <c r="L18" s="81"/>
      <c r="M18" s="82"/>
      <c r="N18" s="42">
        <f t="shared" si="0"/>
        <v>2</v>
      </c>
    </row>
    <row r="19" spans="1:14" ht="15" customHeight="1" x14ac:dyDescent="0.25">
      <c r="A19" s="63" t="s">
        <v>215</v>
      </c>
      <c r="B19" s="59">
        <v>3</v>
      </c>
      <c r="C19" s="38" t="s">
        <v>31</v>
      </c>
      <c r="D19" s="79"/>
      <c r="E19" s="80"/>
      <c r="F19" s="81"/>
      <c r="G19" s="82"/>
      <c r="H19" s="81"/>
      <c r="I19" s="82"/>
      <c r="J19" s="81"/>
      <c r="K19" s="82"/>
      <c r="L19" s="81"/>
      <c r="M19" s="82"/>
      <c r="N19" s="42">
        <f t="shared" si="0"/>
        <v>3</v>
      </c>
    </row>
    <row r="20" spans="1:14" ht="15" customHeight="1" x14ac:dyDescent="0.25">
      <c r="A20" s="63" t="s">
        <v>216</v>
      </c>
      <c r="B20" s="59">
        <v>1</v>
      </c>
      <c r="C20" s="38" t="s">
        <v>20</v>
      </c>
      <c r="D20" s="79"/>
      <c r="E20" s="80"/>
      <c r="F20" s="81"/>
      <c r="G20" s="82"/>
      <c r="H20" s="81"/>
      <c r="I20" s="82"/>
      <c r="J20" s="81"/>
      <c r="K20" s="82"/>
      <c r="L20" s="81"/>
      <c r="M20" s="82"/>
      <c r="N20" s="42">
        <f t="shared" si="0"/>
        <v>1</v>
      </c>
    </row>
    <row r="21" spans="1:14" ht="15" customHeight="1" x14ac:dyDescent="0.25">
      <c r="A21" s="63" t="s">
        <v>217</v>
      </c>
      <c r="B21" s="59">
        <v>1</v>
      </c>
      <c r="C21" s="38" t="s">
        <v>24</v>
      </c>
      <c r="D21" s="79"/>
      <c r="E21" s="80"/>
      <c r="F21" s="81"/>
      <c r="G21" s="82"/>
      <c r="H21" s="81"/>
      <c r="I21" s="82"/>
      <c r="J21" s="81"/>
      <c r="K21" s="82"/>
      <c r="L21" s="81"/>
      <c r="M21" s="82"/>
      <c r="N21" s="42">
        <f t="shared" si="0"/>
        <v>1</v>
      </c>
    </row>
    <row r="22" spans="1:14" ht="15" customHeight="1" x14ac:dyDescent="0.25">
      <c r="A22" s="63" t="s">
        <v>218</v>
      </c>
      <c r="B22" s="59">
        <v>1</v>
      </c>
      <c r="C22" s="38" t="s">
        <v>21</v>
      </c>
      <c r="D22" s="79"/>
      <c r="E22" s="80"/>
      <c r="F22" s="81"/>
      <c r="G22" s="82"/>
      <c r="H22" s="81"/>
      <c r="I22" s="82"/>
      <c r="J22" s="81"/>
      <c r="K22" s="82"/>
      <c r="L22" s="81"/>
      <c r="M22" s="82"/>
      <c r="N22" s="42">
        <f t="shared" si="0"/>
        <v>1</v>
      </c>
    </row>
    <row r="23" spans="1:14" ht="15" customHeight="1" x14ac:dyDescent="0.25">
      <c r="A23" s="63" t="s">
        <v>219</v>
      </c>
      <c r="B23" s="59">
        <v>12</v>
      </c>
      <c r="C23" s="38" t="s">
        <v>23</v>
      </c>
      <c r="D23" s="79"/>
      <c r="E23" s="80"/>
      <c r="F23" s="81"/>
      <c r="G23" s="82"/>
      <c r="H23" s="81"/>
      <c r="I23" s="82"/>
      <c r="J23" s="81"/>
      <c r="K23" s="82"/>
      <c r="L23" s="81"/>
      <c r="M23" s="82"/>
      <c r="N23" s="42">
        <f t="shared" si="0"/>
        <v>12</v>
      </c>
    </row>
    <row r="24" spans="1:14" ht="15" customHeight="1" x14ac:dyDescent="0.25">
      <c r="A24" s="63" t="s">
        <v>220</v>
      </c>
      <c r="B24" s="59">
        <v>5</v>
      </c>
      <c r="C24" s="38" t="s">
        <v>22</v>
      </c>
      <c r="D24" s="79"/>
      <c r="E24" s="80"/>
      <c r="F24" s="81"/>
      <c r="G24" s="82"/>
      <c r="H24" s="81"/>
      <c r="I24" s="82"/>
      <c r="J24" s="81"/>
      <c r="K24" s="82"/>
      <c r="L24" s="81"/>
      <c r="M24" s="82"/>
      <c r="N24" s="42">
        <f t="shared" si="0"/>
        <v>5</v>
      </c>
    </row>
    <row r="25" spans="1:14" ht="15" customHeight="1" x14ac:dyDescent="0.25">
      <c r="A25" s="63" t="s">
        <v>221</v>
      </c>
      <c r="B25" s="59">
        <v>35</v>
      </c>
      <c r="C25" s="38" t="s">
        <v>27</v>
      </c>
      <c r="D25" s="79"/>
      <c r="E25" s="80"/>
      <c r="F25" s="81"/>
      <c r="G25" s="82"/>
      <c r="H25" s="81"/>
      <c r="I25" s="82"/>
      <c r="J25" s="81"/>
      <c r="K25" s="82"/>
      <c r="L25" s="81"/>
      <c r="M25" s="82"/>
      <c r="N25" s="42">
        <f t="shared" si="0"/>
        <v>35</v>
      </c>
    </row>
    <row r="26" spans="1:14" ht="15" customHeight="1" x14ac:dyDescent="0.25">
      <c r="A26" s="63" t="s">
        <v>222</v>
      </c>
      <c r="B26" s="59">
        <v>10</v>
      </c>
      <c r="C26" s="38" t="s">
        <v>25</v>
      </c>
      <c r="D26" s="79"/>
      <c r="E26" s="80"/>
      <c r="F26" s="81"/>
      <c r="G26" s="82"/>
      <c r="H26" s="81"/>
      <c r="I26" s="82"/>
      <c r="J26" s="81"/>
      <c r="K26" s="82"/>
      <c r="L26" s="81"/>
      <c r="M26" s="82"/>
      <c r="N26" s="42">
        <f t="shared" si="0"/>
        <v>10</v>
      </c>
    </row>
    <row r="27" spans="1:14" ht="15" customHeight="1" x14ac:dyDescent="0.25">
      <c r="A27" s="63" t="s">
        <v>223</v>
      </c>
      <c r="B27" s="59">
        <v>23</v>
      </c>
      <c r="C27" s="38" t="s">
        <v>26</v>
      </c>
      <c r="D27" s="83">
        <v>1</v>
      </c>
      <c r="E27" s="80"/>
      <c r="F27" s="81"/>
      <c r="G27" s="82"/>
      <c r="H27" s="81"/>
      <c r="I27" s="82"/>
      <c r="J27" s="81"/>
      <c r="K27" s="82"/>
      <c r="L27" s="81"/>
      <c r="M27" s="82"/>
      <c r="N27" s="42">
        <f t="shared" si="0"/>
        <v>24</v>
      </c>
    </row>
    <row r="28" spans="1:14" ht="15" customHeight="1" x14ac:dyDescent="0.25">
      <c r="A28" s="63" t="s">
        <v>224</v>
      </c>
      <c r="B28" s="59">
        <v>87</v>
      </c>
      <c r="C28" s="38" t="s">
        <v>30</v>
      </c>
      <c r="D28" s="79"/>
      <c r="E28" s="80"/>
      <c r="F28" s="81"/>
      <c r="G28" s="82"/>
      <c r="H28" s="81"/>
      <c r="I28" s="82"/>
      <c r="J28" s="81"/>
      <c r="K28" s="82"/>
      <c r="L28" s="81"/>
      <c r="M28" s="82"/>
      <c r="N28" s="42">
        <f t="shared" si="0"/>
        <v>87</v>
      </c>
    </row>
    <row r="29" spans="1:14" ht="15" customHeight="1" x14ac:dyDescent="0.25">
      <c r="A29" s="63" t="s">
        <v>225</v>
      </c>
      <c r="B29" s="59">
        <v>4</v>
      </c>
      <c r="C29" s="38" t="s">
        <v>28</v>
      </c>
      <c r="D29" s="79"/>
      <c r="E29" s="80"/>
      <c r="F29" s="81"/>
      <c r="G29" s="82"/>
      <c r="H29" s="81"/>
      <c r="I29" s="82"/>
      <c r="J29" s="81"/>
      <c r="K29" s="82"/>
      <c r="L29" s="81"/>
      <c r="M29" s="82"/>
      <c r="N29" s="42">
        <f t="shared" si="0"/>
        <v>4</v>
      </c>
    </row>
    <row r="30" spans="1:14" ht="15" customHeight="1" x14ac:dyDescent="0.25">
      <c r="A30" s="63" t="s">
        <v>226</v>
      </c>
      <c r="B30" s="59">
        <v>1</v>
      </c>
      <c r="C30" s="38" t="s">
        <v>29</v>
      </c>
      <c r="D30" s="79"/>
      <c r="E30" s="80"/>
      <c r="F30" s="81"/>
      <c r="G30" s="82"/>
      <c r="H30" s="81"/>
      <c r="I30" s="82"/>
      <c r="J30" s="81"/>
      <c r="K30" s="82"/>
      <c r="L30" s="81"/>
      <c r="M30" s="82"/>
      <c r="N30" s="42">
        <f t="shared" si="0"/>
        <v>1</v>
      </c>
    </row>
    <row r="31" spans="1:14" ht="15" customHeight="1" x14ac:dyDescent="0.25">
      <c r="A31" s="63" t="s">
        <v>227</v>
      </c>
      <c r="B31" s="59">
        <v>11</v>
      </c>
      <c r="C31" s="38" t="s">
        <v>32</v>
      </c>
      <c r="D31" s="79"/>
      <c r="E31" s="80"/>
      <c r="F31" s="81"/>
      <c r="G31" s="82"/>
      <c r="H31" s="81"/>
      <c r="I31" s="82"/>
      <c r="J31" s="81"/>
      <c r="K31" s="82"/>
      <c r="L31" s="81"/>
      <c r="M31" s="82"/>
      <c r="N31" s="42">
        <f t="shared" si="0"/>
        <v>11</v>
      </c>
    </row>
    <row r="32" spans="1:14" ht="15" customHeight="1" x14ac:dyDescent="0.25">
      <c r="A32" s="63" t="s">
        <v>228</v>
      </c>
      <c r="B32" s="59">
        <v>25</v>
      </c>
      <c r="C32" s="38" t="s">
        <v>33</v>
      </c>
      <c r="D32" s="79"/>
      <c r="E32" s="80"/>
      <c r="F32" s="81"/>
      <c r="G32" s="82"/>
      <c r="H32" s="81"/>
      <c r="I32" s="82"/>
      <c r="J32" s="81"/>
      <c r="K32" s="82"/>
      <c r="L32" s="81"/>
      <c r="M32" s="82"/>
      <c r="N32" s="42">
        <f t="shared" si="0"/>
        <v>25</v>
      </c>
    </row>
    <row r="33" spans="1:14" ht="15" customHeight="1" x14ac:dyDescent="0.25">
      <c r="A33" s="63" t="s">
        <v>229</v>
      </c>
      <c r="B33" s="59">
        <v>26</v>
      </c>
      <c r="C33" s="38" t="s">
        <v>35</v>
      </c>
      <c r="D33" s="79"/>
      <c r="E33" s="80"/>
      <c r="F33" s="81"/>
      <c r="G33" s="82"/>
      <c r="H33" s="81"/>
      <c r="I33" s="82"/>
      <c r="J33" s="81"/>
      <c r="K33" s="82"/>
      <c r="L33" s="81"/>
      <c r="M33" s="82"/>
      <c r="N33" s="42">
        <f t="shared" si="0"/>
        <v>26</v>
      </c>
    </row>
    <row r="34" spans="1:14" ht="15" customHeight="1" x14ac:dyDescent="0.25">
      <c r="A34" s="63" t="s">
        <v>230</v>
      </c>
      <c r="B34" s="59">
        <v>2</v>
      </c>
      <c r="C34" s="38" t="s">
        <v>34</v>
      </c>
      <c r="D34" s="79"/>
      <c r="E34" s="80"/>
      <c r="F34" s="81"/>
      <c r="G34" s="82"/>
      <c r="H34" s="81"/>
      <c r="I34" s="82"/>
      <c r="J34" s="81"/>
      <c r="K34" s="82"/>
      <c r="L34" s="81"/>
      <c r="M34" s="82"/>
      <c r="N34" s="42">
        <f t="shared" si="0"/>
        <v>2</v>
      </c>
    </row>
    <row r="35" spans="1:14" ht="15" customHeight="1" x14ac:dyDescent="0.25">
      <c r="A35" s="63" t="s">
        <v>231</v>
      </c>
      <c r="B35" s="59">
        <v>44</v>
      </c>
      <c r="C35" s="38" t="s">
        <v>36</v>
      </c>
      <c r="D35" s="79"/>
      <c r="E35" s="80"/>
      <c r="F35" s="81"/>
      <c r="G35" s="82"/>
      <c r="H35" s="81"/>
      <c r="I35" s="82"/>
      <c r="J35" s="81"/>
      <c r="K35" s="82"/>
      <c r="L35" s="81"/>
      <c r="M35" s="82"/>
      <c r="N35" s="42">
        <f t="shared" si="0"/>
        <v>44</v>
      </c>
    </row>
    <row r="36" spans="1:14" ht="15" customHeight="1" x14ac:dyDescent="0.25">
      <c r="A36" s="63" t="s">
        <v>232</v>
      </c>
      <c r="B36" s="59">
        <v>36</v>
      </c>
      <c r="C36" s="38" t="s">
        <v>37</v>
      </c>
      <c r="D36" s="79"/>
      <c r="E36" s="80"/>
      <c r="F36" s="81"/>
      <c r="G36" s="82"/>
      <c r="H36" s="81"/>
      <c r="I36" s="82"/>
      <c r="J36" s="81"/>
      <c r="K36" s="82"/>
      <c r="L36" s="81"/>
      <c r="M36" s="82"/>
      <c r="N36" s="42">
        <f t="shared" si="0"/>
        <v>36</v>
      </c>
    </row>
    <row r="37" spans="1:14" ht="15.75" customHeight="1" x14ac:dyDescent="0.25">
      <c r="A37" s="63" t="s">
        <v>209</v>
      </c>
      <c r="B37" s="59">
        <v>15</v>
      </c>
      <c r="C37" s="38" t="s">
        <v>38</v>
      </c>
      <c r="D37" s="79"/>
      <c r="E37" s="80"/>
      <c r="F37" s="81"/>
      <c r="G37" s="82"/>
      <c r="H37" s="81"/>
      <c r="I37" s="82"/>
      <c r="J37" s="81"/>
      <c r="K37" s="82"/>
      <c r="L37" s="81"/>
      <c r="M37" s="82"/>
      <c r="N37" s="42">
        <f t="shared" si="0"/>
        <v>15</v>
      </c>
    </row>
    <row r="38" spans="1:14" ht="15" customHeight="1" x14ac:dyDescent="0.25">
      <c r="A38" s="63" t="s">
        <v>208</v>
      </c>
      <c r="B38" s="59">
        <v>38</v>
      </c>
      <c r="C38" s="38" t="s">
        <v>39</v>
      </c>
      <c r="D38" s="79"/>
      <c r="E38" s="80"/>
      <c r="F38" s="81"/>
      <c r="G38" s="82"/>
      <c r="H38" s="81"/>
      <c r="I38" s="82"/>
      <c r="J38" s="81"/>
      <c r="K38" s="82"/>
      <c r="L38" s="81"/>
      <c r="M38" s="82"/>
      <c r="N38" s="42">
        <f t="shared" si="0"/>
        <v>38</v>
      </c>
    </row>
    <row r="39" spans="1:14" ht="15" customHeight="1" x14ac:dyDescent="0.25">
      <c r="A39" s="63" t="s">
        <v>241</v>
      </c>
      <c r="B39" s="59">
        <v>8</v>
      </c>
      <c r="C39" s="38" t="s">
        <v>42</v>
      </c>
      <c r="D39" s="79"/>
      <c r="E39" s="80"/>
      <c r="F39" s="81"/>
      <c r="G39" s="82"/>
      <c r="H39" s="81"/>
      <c r="I39" s="82"/>
      <c r="J39" s="81"/>
      <c r="K39" s="82"/>
      <c r="L39" s="81"/>
      <c r="M39" s="82"/>
      <c r="N39" s="42">
        <f t="shared" si="0"/>
        <v>8</v>
      </c>
    </row>
    <row r="40" spans="1:14" ht="15" customHeight="1" x14ac:dyDescent="0.25">
      <c r="A40" s="63" t="s">
        <v>242</v>
      </c>
      <c r="B40" s="59">
        <v>9</v>
      </c>
      <c r="C40" s="38" t="s">
        <v>40</v>
      </c>
      <c r="D40" s="79"/>
      <c r="E40" s="80"/>
      <c r="F40" s="81"/>
      <c r="G40" s="82"/>
      <c r="H40" s="81"/>
      <c r="I40" s="82"/>
      <c r="J40" s="81"/>
      <c r="K40" s="82"/>
      <c r="L40" s="81"/>
      <c r="M40" s="82"/>
      <c r="N40" s="42">
        <f t="shared" si="0"/>
        <v>9</v>
      </c>
    </row>
    <row r="41" spans="1:14" ht="15" customHeight="1" x14ac:dyDescent="0.25">
      <c r="A41" s="63" t="s">
        <v>243</v>
      </c>
      <c r="B41" s="59">
        <v>964</v>
      </c>
      <c r="C41" s="38" t="s">
        <v>41</v>
      </c>
      <c r="D41" s="79">
        <v>3</v>
      </c>
      <c r="E41" s="80">
        <v>94</v>
      </c>
      <c r="F41" s="81"/>
      <c r="G41" s="82"/>
      <c r="H41" s="81"/>
      <c r="I41" s="82"/>
      <c r="J41" s="81"/>
      <c r="K41" s="82"/>
      <c r="L41" s="81"/>
      <c r="M41" s="82"/>
      <c r="N41" s="42">
        <f t="shared" si="0"/>
        <v>1061</v>
      </c>
    </row>
    <row r="42" spans="1:14" ht="15" customHeight="1" x14ac:dyDescent="0.25">
      <c r="A42" s="63" t="s">
        <v>244</v>
      </c>
      <c r="B42" s="59">
        <v>434</v>
      </c>
      <c r="C42" s="38" t="s">
        <v>45</v>
      </c>
      <c r="D42" s="79"/>
      <c r="E42" s="80"/>
      <c r="F42" s="81"/>
      <c r="G42" s="82"/>
      <c r="H42" s="81"/>
      <c r="I42" s="82"/>
      <c r="J42" s="81"/>
      <c r="K42" s="82"/>
      <c r="L42" s="81"/>
      <c r="M42" s="82"/>
      <c r="N42" s="42">
        <f t="shared" si="0"/>
        <v>434</v>
      </c>
    </row>
    <row r="43" spans="1:14" ht="15" customHeight="1" x14ac:dyDescent="0.25">
      <c r="A43" s="63" t="s">
        <v>245</v>
      </c>
      <c r="B43" s="59">
        <v>24</v>
      </c>
      <c r="C43" s="38" t="s">
        <v>43</v>
      </c>
      <c r="D43" s="79"/>
      <c r="E43" s="80"/>
      <c r="F43" s="81"/>
      <c r="G43" s="82"/>
      <c r="H43" s="81"/>
      <c r="I43" s="82"/>
      <c r="J43" s="81"/>
      <c r="K43" s="82"/>
      <c r="L43" s="81"/>
      <c r="M43" s="82"/>
      <c r="N43" s="42">
        <f t="shared" si="0"/>
        <v>24</v>
      </c>
    </row>
    <row r="44" spans="1:14" ht="15" customHeight="1" x14ac:dyDescent="0.25">
      <c r="A44" s="63" t="s">
        <v>246</v>
      </c>
      <c r="B44" s="59">
        <v>6</v>
      </c>
      <c r="C44" s="38" t="s">
        <v>44</v>
      </c>
      <c r="D44" s="79"/>
      <c r="E44" s="80"/>
      <c r="F44" s="81"/>
      <c r="G44" s="82"/>
      <c r="H44" s="81"/>
      <c r="I44" s="82"/>
      <c r="J44" s="81"/>
      <c r="K44" s="82"/>
      <c r="L44" s="81"/>
      <c r="M44" s="82"/>
      <c r="N44" s="42">
        <f t="shared" si="0"/>
        <v>6</v>
      </c>
    </row>
    <row r="45" spans="1:14" ht="15" customHeight="1" x14ac:dyDescent="0.25">
      <c r="A45" s="63" t="s">
        <v>206</v>
      </c>
      <c r="B45" s="59">
        <v>9</v>
      </c>
      <c r="C45" s="38" t="s">
        <v>46</v>
      </c>
      <c r="D45" s="79"/>
      <c r="E45" s="80"/>
      <c r="F45" s="81"/>
      <c r="G45" s="82"/>
      <c r="H45" s="81"/>
      <c r="I45" s="82"/>
      <c r="J45" s="81"/>
      <c r="K45" s="82"/>
      <c r="L45" s="81"/>
      <c r="M45" s="82"/>
      <c r="N45" s="42">
        <f t="shared" si="0"/>
        <v>9</v>
      </c>
    </row>
    <row r="46" spans="1:14" ht="15" customHeight="1" x14ac:dyDescent="0.25">
      <c r="A46" s="63" t="s">
        <v>207</v>
      </c>
      <c r="B46" s="59">
        <v>4</v>
      </c>
      <c r="C46" s="38" t="s">
        <v>47</v>
      </c>
      <c r="D46" s="79"/>
      <c r="E46" s="80"/>
      <c r="F46" s="81"/>
      <c r="G46" s="82"/>
      <c r="H46" s="81"/>
      <c r="I46" s="82"/>
      <c r="J46" s="81"/>
      <c r="K46" s="82"/>
      <c r="L46" s="81"/>
      <c r="M46" s="82"/>
      <c r="N46" s="42">
        <f t="shared" si="0"/>
        <v>4</v>
      </c>
    </row>
    <row r="47" spans="1:14" ht="15" customHeight="1" x14ac:dyDescent="0.25">
      <c r="A47" s="63" t="s">
        <v>247</v>
      </c>
      <c r="B47" s="59">
        <v>4</v>
      </c>
      <c r="C47" s="38" t="s">
        <v>48</v>
      </c>
      <c r="D47" s="79"/>
      <c r="E47" s="80"/>
      <c r="F47" s="81"/>
      <c r="G47" s="82"/>
      <c r="H47" s="81"/>
      <c r="I47" s="82"/>
      <c r="J47" s="81"/>
      <c r="K47" s="82"/>
      <c r="L47" s="81"/>
      <c r="M47" s="82"/>
      <c r="N47" s="42">
        <f t="shared" si="0"/>
        <v>4</v>
      </c>
    </row>
    <row r="48" spans="1:14" ht="15" customHeight="1" x14ac:dyDescent="0.25">
      <c r="A48" s="63" t="s">
        <v>248</v>
      </c>
      <c r="B48" s="59">
        <v>245</v>
      </c>
      <c r="C48" s="38" t="s">
        <v>49</v>
      </c>
      <c r="D48" s="79">
        <v>1</v>
      </c>
      <c r="E48" s="80">
        <v>1</v>
      </c>
      <c r="F48" s="81"/>
      <c r="G48" s="82"/>
      <c r="H48" s="81"/>
      <c r="I48" s="82"/>
      <c r="J48" s="81"/>
      <c r="K48" s="82"/>
      <c r="L48" s="81"/>
      <c r="M48" s="82"/>
      <c r="N48" s="42">
        <f t="shared" si="0"/>
        <v>247</v>
      </c>
    </row>
    <row r="49" spans="1:14" ht="15" customHeight="1" x14ac:dyDescent="0.25">
      <c r="A49" s="63" t="s">
        <v>249</v>
      </c>
      <c r="B49" s="59">
        <v>77</v>
      </c>
      <c r="C49" s="38" t="s">
        <v>56</v>
      </c>
      <c r="D49" s="79"/>
      <c r="E49" s="80">
        <v>2</v>
      </c>
      <c r="F49" s="81"/>
      <c r="G49" s="82"/>
      <c r="H49" s="81"/>
      <c r="I49" s="82"/>
      <c r="J49" s="81"/>
      <c r="K49" s="82"/>
      <c r="L49" s="81"/>
      <c r="M49" s="82"/>
      <c r="N49" s="42">
        <f t="shared" si="0"/>
        <v>79</v>
      </c>
    </row>
    <row r="50" spans="1:14" ht="15" customHeight="1" x14ac:dyDescent="0.25">
      <c r="A50" s="63" t="s">
        <v>250</v>
      </c>
      <c r="B50" s="59">
        <v>180</v>
      </c>
      <c r="C50" s="38" t="s">
        <v>55</v>
      </c>
      <c r="D50" s="79">
        <v>1</v>
      </c>
      <c r="E50" s="80">
        <v>4</v>
      </c>
      <c r="F50" s="81"/>
      <c r="G50" s="82"/>
      <c r="H50" s="81"/>
      <c r="I50" s="82"/>
      <c r="J50" s="81"/>
      <c r="K50" s="82"/>
      <c r="L50" s="81"/>
      <c r="M50" s="82"/>
      <c r="N50" s="42">
        <f t="shared" si="0"/>
        <v>185</v>
      </c>
    </row>
    <row r="51" spans="1:14" ht="15" customHeight="1" x14ac:dyDescent="0.25">
      <c r="A51" s="63" t="s">
        <v>251</v>
      </c>
      <c r="B51" s="59">
        <v>665</v>
      </c>
      <c r="C51" s="38" t="s">
        <v>53</v>
      </c>
      <c r="D51" s="79">
        <v>2</v>
      </c>
      <c r="E51" s="80">
        <v>16</v>
      </c>
      <c r="F51" s="81"/>
      <c r="G51" s="82"/>
      <c r="H51" s="81"/>
      <c r="I51" s="82"/>
      <c r="J51" s="81"/>
      <c r="K51" s="82"/>
      <c r="L51" s="81"/>
      <c r="M51" s="82"/>
      <c r="N51" s="42">
        <f t="shared" si="0"/>
        <v>683</v>
      </c>
    </row>
    <row r="52" spans="1:14" ht="15" customHeight="1" x14ac:dyDescent="0.25">
      <c r="A52" s="63" t="s">
        <v>252</v>
      </c>
      <c r="B52" s="59">
        <v>10</v>
      </c>
      <c r="C52" s="38" t="s">
        <v>54</v>
      </c>
      <c r="D52" s="79"/>
      <c r="E52" s="80"/>
      <c r="F52" s="81"/>
      <c r="G52" s="82"/>
      <c r="H52" s="81"/>
      <c r="I52" s="82"/>
      <c r="J52" s="81"/>
      <c r="K52" s="82"/>
      <c r="L52" s="81"/>
      <c r="M52" s="82"/>
      <c r="N52" s="42">
        <f t="shared" si="0"/>
        <v>10</v>
      </c>
    </row>
    <row r="53" spans="1:14" ht="15" customHeight="1" x14ac:dyDescent="0.25">
      <c r="A53" s="63" t="s">
        <v>253</v>
      </c>
      <c r="B53" s="59">
        <v>294</v>
      </c>
      <c r="C53" s="38" t="s">
        <v>52</v>
      </c>
      <c r="D53" s="79">
        <v>5</v>
      </c>
      <c r="E53" s="80">
        <v>5</v>
      </c>
      <c r="F53" s="81"/>
      <c r="G53" s="82"/>
      <c r="H53" s="81"/>
      <c r="I53" s="82"/>
      <c r="J53" s="81"/>
      <c r="K53" s="82"/>
      <c r="L53" s="81"/>
      <c r="M53" s="82"/>
      <c r="N53" s="42">
        <f t="shared" si="0"/>
        <v>304</v>
      </c>
    </row>
    <row r="54" spans="1:14" ht="15" customHeight="1" x14ac:dyDescent="0.25">
      <c r="A54" s="63" t="s">
        <v>254</v>
      </c>
      <c r="B54" s="59">
        <v>95</v>
      </c>
      <c r="C54" s="38" t="s">
        <v>51</v>
      </c>
      <c r="D54" s="79"/>
      <c r="E54" s="80"/>
      <c r="F54" s="81"/>
      <c r="G54" s="82"/>
      <c r="H54" s="81"/>
      <c r="I54" s="82"/>
      <c r="J54" s="81"/>
      <c r="K54" s="82"/>
      <c r="L54" s="81"/>
      <c r="M54" s="82"/>
      <c r="N54" s="42">
        <f t="shared" si="0"/>
        <v>95</v>
      </c>
    </row>
    <row r="55" spans="1:14" ht="15" customHeight="1" x14ac:dyDescent="0.25">
      <c r="A55" s="63" t="s">
        <v>255</v>
      </c>
      <c r="B55" s="59">
        <v>72</v>
      </c>
      <c r="C55" s="38" t="s">
        <v>50</v>
      </c>
      <c r="D55" s="79"/>
      <c r="E55" s="80"/>
      <c r="F55" s="81"/>
      <c r="G55" s="82"/>
      <c r="H55" s="81"/>
      <c r="I55" s="82"/>
      <c r="J55" s="81"/>
      <c r="K55" s="82"/>
      <c r="L55" s="81"/>
      <c r="M55" s="82"/>
      <c r="N55" s="42">
        <f t="shared" si="0"/>
        <v>72</v>
      </c>
    </row>
    <row r="56" spans="1:14" ht="15" customHeight="1" x14ac:dyDescent="0.25">
      <c r="A56" s="63" t="s">
        <v>256</v>
      </c>
      <c r="B56" s="59">
        <v>3</v>
      </c>
      <c r="C56" s="38" t="s">
        <v>11</v>
      </c>
      <c r="D56" s="79"/>
      <c r="E56" s="80"/>
      <c r="F56" s="81"/>
      <c r="G56" s="82"/>
      <c r="H56" s="81"/>
      <c r="I56" s="82"/>
      <c r="J56" s="81"/>
      <c r="K56" s="82"/>
      <c r="L56" s="81"/>
      <c r="M56" s="82"/>
      <c r="N56" s="42">
        <f t="shared" si="0"/>
        <v>3</v>
      </c>
    </row>
    <row r="57" spans="1:14" ht="15" customHeight="1" x14ac:dyDescent="0.25">
      <c r="A57" s="63" t="s">
        <v>257</v>
      </c>
      <c r="B57" s="59">
        <v>3</v>
      </c>
      <c r="C57" s="38" t="s">
        <v>12</v>
      </c>
      <c r="D57" s="79"/>
      <c r="E57" s="80"/>
      <c r="F57" s="81"/>
      <c r="G57" s="82"/>
      <c r="H57" s="81"/>
      <c r="I57" s="82"/>
      <c r="J57" s="81"/>
      <c r="K57" s="82"/>
      <c r="L57" s="81"/>
      <c r="M57" s="82"/>
      <c r="N57" s="42">
        <f t="shared" si="0"/>
        <v>3</v>
      </c>
    </row>
    <row r="58" spans="1:14" ht="15" customHeight="1" x14ac:dyDescent="0.25">
      <c r="A58" s="63" t="s">
        <v>258</v>
      </c>
      <c r="B58" s="59">
        <v>12</v>
      </c>
      <c r="C58" s="38" t="s">
        <v>13</v>
      </c>
      <c r="D58" s="79"/>
      <c r="E58" s="80"/>
      <c r="F58" s="81"/>
      <c r="G58" s="82"/>
      <c r="H58" s="81"/>
      <c r="I58" s="82"/>
      <c r="J58" s="81"/>
      <c r="K58" s="82"/>
      <c r="L58" s="81"/>
      <c r="M58" s="82"/>
      <c r="N58" s="42">
        <f t="shared" si="0"/>
        <v>12</v>
      </c>
    </row>
    <row r="59" spans="1:14" ht="15" customHeight="1" x14ac:dyDescent="0.25">
      <c r="A59" s="63" t="s">
        <v>259</v>
      </c>
      <c r="B59" s="59">
        <v>1080</v>
      </c>
      <c r="C59" s="38" t="s">
        <v>120</v>
      </c>
      <c r="D59" s="79">
        <v>6</v>
      </c>
      <c r="E59" s="80">
        <v>9</v>
      </c>
      <c r="F59" s="81"/>
      <c r="G59" s="82"/>
      <c r="H59" s="81"/>
      <c r="I59" s="82"/>
      <c r="J59" s="81"/>
      <c r="K59" s="82"/>
      <c r="L59" s="81"/>
      <c r="M59" s="82"/>
      <c r="N59" s="42">
        <f t="shared" si="0"/>
        <v>1095</v>
      </c>
    </row>
    <row r="60" spans="1:14" ht="15" customHeight="1" x14ac:dyDescent="0.25">
      <c r="A60" s="63" t="s">
        <v>260</v>
      </c>
      <c r="B60" s="59">
        <v>84</v>
      </c>
      <c r="C60" s="38" t="s">
        <v>121</v>
      </c>
      <c r="D60" s="79">
        <v>1</v>
      </c>
      <c r="E60" s="80">
        <v>2</v>
      </c>
      <c r="F60" s="81"/>
      <c r="G60" s="82"/>
      <c r="H60" s="81"/>
      <c r="I60" s="82"/>
      <c r="J60" s="81"/>
      <c r="K60" s="82"/>
      <c r="L60" s="81"/>
      <c r="M60" s="82"/>
      <c r="N60" s="42">
        <f t="shared" si="0"/>
        <v>87</v>
      </c>
    </row>
    <row r="61" spans="1:14" ht="15" customHeight="1" x14ac:dyDescent="0.25">
      <c r="A61" s="63" t="s">
        <v>261</v>
      </c>
      <c r="B61" s="59">
        <v>1</v>
      </c>
      <c r="C61" s="38" t="s">
        <v>119</v>
      </c>
      <c r="D61" s="79"/>
      <c r="E61" s="80"/>
      <c r="F61" s="81"/>
      <c r="G61" s="82"/>
      <c r="H61" s="81"/>
      <c r="I61" s="82"/>
      <c r="J61" s="81"/>
      <c r="K61" s="82"/>
      <c r="L61" s="81"/>
      <c r="M61" s="82"/>
      <c r="N61" s="42">
        <f t="shared" si="0"/>
        <v>1</v>
      </c>
    </row>
    <row r="62" spans="1:14" ht="15" customHeight="1" x14ac:dyDescent="0.25">
      <c r="A62" s="63" t="s">
        <v>262</v>
      </c>
      <c r="B62" s="59">
        <v>315</v>
      </c>
      <c r="C62" s="38" t="s">
        <v>122</v>
      </c>
      <c r="D62" s="79">
        <v>1</v>
      </c>
      <c r="E62" s="80">
        <v>2</v>
      </c>
      <c r="F62" s="81"/>
      <c r="G62" s="82"/>
      <c r="H62" s="81"/>
      <c r="I62" s="82"/>
      <c r="J62" s="81"/>
      <c r="K62" s="82"/>
      <c r="L62" s="81"/>
      <c r="M62" s="82"/>
      <c r="N62" s="42">
        <f t="shared" si="0"/>
        <v>318</v>
      </c>
    </row>
    <row r="63" spans="1:14" ht="15" customHeight="1" x14ac:dyDescent="0.25">
      <c r="A63" s="63" t="s">
        <v>263</v>
      </c>
      <c r="B63" s="59">
        <v>41</v>
      </c>
      <c r="C63" s="38" t="s">
        <v>123</v>
      </c>
      <c r="D63" s="79"/>
      <c r="E63" s="80">
        <v>1</v>
      </c>
      <c r="F63" s="81"/>
      <c r="G63" s="82"/>
      <c r="H63" s="81"/>
      <c r="I63" s="82"/>
      <c r="J63" s="81"/>
      <c r="K63" s="82"/>
      <c r="L63" s="81"/>
      <c r="M63" s="82"/>
      <c r="N63" s="42">
        <f t="shared" si="0"/>
        <v>42</v>
      </c>
    </row>
    <row r="64" spans="1:14" ht="15" customHeight="1" x14ac:dyDescent="0.25">
      <c r="A64" s="63" t="s">
        <v>264</v>
      </c>
      <c r="B64" s="59">
        <v>15</v>
      </c>
      <c r="C64" s="38" t="s">
        <v>176</v>
      </c>
      <c r="D64" s="79"/>
      <c r="E64" s="80"/>
      <c r="F64" s="81"/>
      <c r="G64" s="82"/>
      <c r="H64" s="81"/>
      <c r="I64" s="82"/>
      <c r="J64" s="81"/>
      <c r="K64" s="82"/>
      <c r="L64" s="81"/>
      <c r="M64" s="82"/>
      <c r="N64" s="42">
        <f t="shared" si="0"/>
        <v>15</v>
      </c>
    </row>
    <row r="65" spans="1:14" ht="15" customHeight="1" x14ac:dyDescent="0.25">
      <c r="A65" s="63" t="s">
        <v>265</v>
      </c>
      <c r="B65" s="59">
        <v>41</v>
      </c>
      <c r="C65" s="60" t="s">
        <v>177</v>
      </c>
      <c r="D65" s="79"/>
      <c r="E65" s="80"/>
      <c r="F65" s="81"/>
      <c r="G65" s="82"/>
      <c r="H65" s="81"/>
      <c r="I65" s="82"/>
      <c r="J65" s="81"/>
      <c r="K65" s="82"/>
      <c r="L65" s="81"/>
      <c r="M65" s="82"/>
      <c r="N65" s="42">
        <f t="shared" si="0"/>
        <v>41</v>
      </c>
    </row>
    <row r="66" spans="1:14" ht="15" customHeight="1" x14ac:dyDescent="0.25">
      <c r="A66" s="63" t="s">
        <v>266</v>
      </c>
      <c r="B66" s="59">
        <v>6</v>
      </c>
      <c r="C66" s="38" t="s">
        <v>124</v>
      </c>
      <c r="D66" s="79"/>
      <c r="E66" s="80"/>
      <c r="F66" s="81"/>
      <c r="G66" s="82"/>
      <c r="H66" s="81"/>
      <c r="I66" s="82"/>
      <c r="J66" s="81"/>
      <c r="K66" s="82"/>
      <c r="L66" s="81"/>
      <c r="M66" s="82"/>
      <c r="N66" s="42">
        <f t="shared" si="0"/>
        <v>6</v>
      </c>
    </row>
    <row r="67" spans="1:14" ht="15" customHeight="1" x14ac:dyDescent="0.25">
      <c r="A67" s="63" t="s">
        <v>267</v>
      </c>
      <c r="B67" s="59">
        <v>15</v>
      </c>
      <c r="C67" s="39" t="s">
        <v>125</v>
      </c>
      <c r="D67" s="79"/>
      <c r="E67" s="80"/>
      <c r="F67" s="81"/>
      <c r="G67" s="82"/>
      <c r="H67" s="81"/>
      <c r="I67" s="82"/>
      <c r="J67" s="81"/>
      <c r="K67" s="82"/>
      <c r="L67" s="81"/>
      <c r="M67" s="82"/>
      <c r="N67" s="42">
        <f t="shared" ref="N67:N130" si="1">SUM(B67+D67+E67+F67+G67+H67+I67+J67+K67+L67+M67)</f>
        <v>15</v>
      </c>
    </row>
    <row r="68" spans="1:14" ht="15" customHeight="1" x14ac:dyDescent="0.25">
      <c r="A68" s="63" t="s">
        <v>268</v>
      </c>
      <c r="B68" s="59">
        <v>318</v>
      </c>
      <c r="C68" s="38" t="s">
        <v>67</v>
      </c>
      <c r="D68" s="79"/>
      <c r="E68" s="80">
        <v>18</v>
      </c>
      <c r="F68" s="81"/>
      <c r="G68" s="82"/>
      <c r="H68" s="81"/>
      <c r="I68" s="82"/>
      <c r="J68" s="81"/>
      <c r="K68" s="82"/>
      <c r="L68" s="81"/>
      <c r="M68" s="82"/>
      <c r="N68" s="42">
        <f t="shared" si="1"/>
        <v>336</v>
      </c>
    </row>
    <row r="69" spans="1:14" ht="15" customHeight="1" x14ac:dyDescent="0.25">
      <c r="A69" s="63" t="s">
        <v>269</v>
      </c>
      <c r="B69" s="59">
        <v>9497</v>
      </c>
      <c r="C69" s="38" t="s">
        <v>112</v>
      </c>
      <c r="D69" s="79">
        <v>68</v>
      </c>
      <c r="E69" s="80">
        <v>28</v>
      </c>
      <c r="F69" s="81"/>
      <c r="G69" s="82"/>
      <c r="H69" s="81"/>
      <c r="I69" s="82"/>
      <c r="J69" s="81"/>
      <c r="K69" s="82"/>
      <c r="L69" s="81"/>
      <c r="M69" s="82"/>
      <c r="N69" s="42">
        <f t="shared" si="1"/>
        <v>9593</v>
      </c>
    </row>
    <row r="70" spans="1:14" ht="15" customHeight="1" x14ac:dyDescent="0.25">
      <c r="A70" s="63" t="s">
        <v>270</v>
      </c>
      <c r="B70" s="59">
        <v>394</v>
      </c>
      <c r="C70" s="38" t="s">
        <v>111</v>
      </c>
      <c r="D70" s="79">
        <v>3</v>
      </c>
      <c r="E70" s="80">
        <v>2</v>
      </c>
      <c r="F70" s="81"/>
      <c r="G70" s="82"/>
      <c r="H70" s="81"/>
      <c r="I70" s="82"/>
      <c r="J70" s="81"/>
      <c r="K70" s="82"/>
      <c r="L70" s="81"/>
      <c r="M70" s="82"/>
      <c r="N70" s="42">
        <f t="shared" si="1"/>
        <v>399</v>
      </c>
    </row>
    <row r="71" spans="1:14" ht="15" customHeight="1" x14ac:dyDescent="0.25">
      <c r="A71" s="63" t="s">
        <v>272</v>
      </c>
      <c r="B71" s="59">
        <v>178</v>
      </c>
      <c r="C71" s="38" t="s">
        <v>108</v>
      </c>
      <c r="D71" s="79"/>
      <c r="E71" s="80"/>
      <c r="F71" s="81"/>
      <c r="G71" s="82"/>
      <c r="H71" s="81"/>
      <c r="I71" s="82"/>
      <c r="J71" s="81"/>
      <c r="K71" s="82"/>
      <c r="L71" s="81"/>
      <c r="M71" s="82"/>
      <c r="N71" s="42">
        <f t="shared" si="1"/>
        <v>178</v>
      </c>
    </row>
    <row r="72" spans="1:14" ht="15" customHeight="1" x14ac:dyDescent="0.25">
      <c r="A72" s="63" t="s">
        <v>273</v>
      </c>
      <c r="B72" s="59">
        <v>9013</v>
      </c>
      <c r="C72" s="38" t="s">
        <v>109</v>
      </c>
      <c r="D72" s="79">
        <v>11</v>
      </c>
      <c r="E72" s="80">
        <v>28</v>
      </c>
      <c r="F72" s="81"/>
      <c r="G72" s="82"/>
      <c r="H72" s="81"/>
      <c r="I72" s="82"/>
      <c r="J72" s="81"/>
      <c r="K72" s="82"/>
      <c r="L72" s="81"/>
      <c r="M72" s="82"/>
      <c r="N72" s="42">
        <f t="shared" si="1"/>
        <v>9052</v>
      </c>
    </row>
    <row r="73" spans="1:14" ht="15" customHeight="1" x14ac:dyDescent="0.25">
      <c r="A73" s="63" t="s">
        <v>271</v>
      </c>
      <c r="B73" s="59">
        <v>41</v>
      </c>
      <c r="C73" s="38" t="s">
        <v>110</v>
      </c>
      <c r="D73" s="79"/>
      <c r="E73" s="80"/>
      <c r="F73" s="81"/>
      <c r="G73" s="82"/>
      <c r="H73" s="81"/>
      <c r="I73" s="82"/>
      <c r="J73" s="81"/>
      <c r="K73" s="82"/>
      <c r="L73" s="81"/>
      <c r="M73" s="82"/>
      <c r="N73" s="42">
        <f t="shared" si="1"/>
        <v>41</v>
      </c>
    </row>
    <row r="74" spans="1:14" ht="15" customHeight="1" x14ac:dyDescent="0.25">
      <c r="A74" s="63" t="s">
        <v>274</v>
      </c>
      <c r="B74" s="59">
        <v>25717</v>
      </c>
      <c r="C74" s="38" t="s">
        <v>113</v>
      </c>
      <c r="D74" s="79">
        <v>314</v>
      </c>
      <c r="E74" s="80">
        <v>298</v>
      </c>
      <c r="F74" s="81"/>
      <c r="G74" s="82"/>
      <c r="H74" s="81"/>
      <c r="I74" s="82"/>
      <c r="J74" s="81"/>
      <c r="K74" s="82"/>
      <c r="L74" s="81"/>
      <c r="M74" s="82"/>
      <c r="N74" s="42">
        <f t="shared" si="1"/>
        <v>26329</v>
      </c>
    </row>
    <row r="75" spans="1:14" ht="15" customHeight="1" x14ac:dyDescent="0.25">
      <c r="A75" s="63" t="s">
        <v>275</v>
      </c>
      <c r="B75" s="59">
        <v>17437</v>
      </c>
      <c r="C75" s="38" t="s">
        <v>114</v>
      </c>
      <c r="D75" s="79">
        <v>414</v>
      </c>
      <c r="E75" s="80">
        <v>331</v>
      </c>
      <c r="F75" s="81"/>
      <c r="G75" s="82"/>
      <c r="H75" s="81"/>
      <c r="I75" s="82"/>
      <c r="J75" s="81"/>
      <c r="K75" s="82"/>
      <c r="L75" s="81"/>
      <c r="M75" s="82"/>
      <c r="N75" s="42">
        <f t="shared" si="1"/>
        <v>18182</v>
      </c>
    </row>
    <row r="76" spans="1:14" ht="15" customHeight="1" x14ac:dyDescent="0.25">
      <c r="A76" s="63" t="s">
        <v>276</v>
      </c>
      <c r="B76" s="59">
        <v>1</v>
      </c>
      <c r="C76" s="38" t="s">
        <v>118</v>
      </c>
      <c r="D76" s="79"/>
      <c r="E76" s="80"/>
      <c r="F76" s="81"/>
      <c r="G76" s="82"/>
      <c r="H76" s="81"/>
      <c r="I76" s="82"/>
      <c r="J76" s="81"/>
      <c r="K76" s="82"/>
      <c r="L76" s="81"/>
      <c r="M76" s="82"/>
      <c r="N76" s="42">
        <f t="shared" si="1"/>
        <v>1</v>
      </c>
    </row>
    <row r="77" spans="1:14" ht="15" customHeight="1" x14ac:dyDescent="0.25">
      <c r="A77" s="63" t="s">
        <v>277</v>
      </c>
      <c r="B77" s="59">
        <v>493</v>
      </c>
      <c r="C77" s="38" t="s">
        <v>106</v>
      </c>
      <c r="D77" s="79">
        <v>29</v>
      </c>
      <c r="E77" s="80">
        <v>25</v>
      </c>
      <c r="F77" s="81"/>
      <c r="G77" s="82"/>
      <c r="H77" s="81"/>
      <c r="I77" s="82"/>
      <c r="J77" s="81"/>
      <c r="K77" s="82"/>
      <c r="L77" s="81"/>
      <c r="M77" s="82"/>
      <c r="N77" s="42">
        <f t="shared" si="1"/>
        <v>547</v>
      </c>
    </row>
    <row r="78" spans="1:14" ht="15" customHeight="1" x14ac:dyDescent="0.25">
      <c r="A78" s="63" t="s">
        <v>278</v>
      </c>
      <c r="C78" s="38" t="s">
        <v>190</v>
      </c>
      <c r="D78" s="79"/>
      <c r="E78" s="80"/>
      <c r="F78" s="81"/>
      <c r="G78" s="82"/>
      <c r="H78" s="81"/>
      <c r="I78" s="82"/>
      <c r="J78" s="81"/>
      <c r="K78" s="82"/>
      <c r="L78" s="81"/>
      <c r="M78" s="82"/>
      <c r="N78" s="42">
        <f t="shared" si="1"/>
        <v>0</v>
      </c>
    </row>
    <row r="79" spans="1:14" ht="15" customHeight="1" x14ac:dyDescent="0.25">
      <c r="A79" s="63" t="s">
        <v>279</v>
      </c>
      <c r="B79" s="59">
        <v>1</v>
      </c>
      <c r="C79" s="38" t="s">
        <v>57</v>
      </c>
      <c r="D79" s="79"/>
      <c r="E79" s="80"/>
      <c r="F79" s="81"/>
      <c r="G79" s="82"/>
      <c r="H79" s="81"/>
      <c r="I79" s="82"/>
      <c r="J79" s="81"/>
      <c r="K79" s="82"/>
      <c r="L79" s="81"/>
      <c r="M79" s="82"/>
      <c r="N79" s="42">
        <f t="shared" si="1"/>
        <v>1</v>
      </c>
    </row>
    <row r="80" spans="1:14" ht="15" customHeight="1" x14ac:dyDescent="0.25">
      <c r="A80" s="63" t="s">
        <v>280</v>
      </c>
      <c r="B80" s="59">
        <v>9</v>
      </c>
      <c r="C80" s="38" t="s">
        <v>58</v>
      </c>
      <c r="D80" s="79"/>
      <c r="E80" s="80"/>
      <c r="F80" s="81"/>
      <c r="G80" s="82"/>
      <c r="H80" s="81"/>
      <c r="I80" s="82"/>
      <c r="J80" s="81"/>
      <c r="K80" s="82"/>
      <c r="L80" s="81"/>
      <c r="M80" s="82"/>
      <c r="N80" s="42">
        <f t="shared" si="1"/>
        <v>9</v>
      </c>
    </row>
    <row r="81" spans="1:14" ht="15" customHeight="1" x14ac:dyDescent="0.25">
      <c r="A81" s="63" t="s">
        <v>281</v>
      </c>
      <c r="B81" s="59">
        <v>96</v>
      </c>
      <c r="C81" s="38" t="s">
        <v>59</v>
      </c>
      <c r="D81" s="79"/>
      <c r="E81" s="80"/>
      <c r="F81" s="81"/>
      <c r="G81" s="82"/>
      <c r="H81" s="81"/>
      <c r="I81" s="82"/>
      <c r="J81" s="81"/>
      <c r="K81" s="82"/>
      <c r="L81" s="81"/>
      <c r="M81" s="82"/>
      <c r="N81" s="42">
        <f t="shared" si="1"/>
        <v>96</v>
      </c>
    </row>
    <row r="82" spans="1:14" ht="15" customHeight="1" x14ac:dyDescent="0.25">
      <c r="A82" s="63" t="s">
        <v>282</v>
      </c>
      <c r="B82" s="59">
        <v>241</v>
      </c>
      <c r="C82" s="38" t="s">
        <v>60</v>
      </c>
      <c r="D82" s="79"/>
      <c r="E82" s="80"/>
      <c r="F82" s="81"/>
      <c r="G82" s="82"/>
      <c r="H82" s="81"/>
      <c r="I82" s="82"/>
      <c r="J82" s="81"/>
      <c r="K82" s="82"/>
      <c r="L82" s="81"/>
      <c r="M82" s="82"/>
      <c r="N82" s="42">
        <f t="shared" si="1"/>
        <v>241</v>
      </c>
    </row>
    <row r="83" spans="1:14" ht="15" customHeight="1" x14ac:dyDescent="0.25">
      <c r="A83" s="63" t="s">
        <v>283</v>
      </c>
      <c r="B83" s="59">
        <v>18984</v>
      </c>
      <c r="C83" s="38" t="s">
        <v>107</v>
      </c>
      <c r="D83" s="79">
        <v>337</v>
      </c>
      <c r="E83" s="80">
        <v>238</v>
      </c>
      <c r="F83" s="81"/>
      <c r="G83" s="82"/>
      <c r="H83" s="81"/>
      <c r="I83" s="82"/>
      <c r="J83" s="81"/>
      <c r="K83" s="82"/>
      <c r="L83" s="81"/>
      <c r="M83" s="82"/>
      <c r="N83" s="42">
        <f t="shared" si="1"/>
        <v>19559</v>
      </c>
    </row>
    <row r="84" spans="1:14" ht="15" customHeight="1" x14ac:dyDescent="0.25">
      <c r="A84" s="63" t="s">
        <v>287</v>
      </c>
      <c r="B84" s="59">
        <v>40200</v>
      </c>
      <c r="C84" s="38" t="s">
        <v>100</v>
      </c>
      <c r="D84" s="79">
        <v>467</v>
      </c>
      <c r="E84" s="80">
        <v>188</v>
      </c>
      <c r="F84" s="81"/>
      <c r="G84" s="82"/>
      <c r="H84" s="81"/>
      <c r="I84" s="82"/>
      <c r="J84" s="81"/>
      <c r="K84" s="82"/>
      <c r="L84" s="81"/>
      <c r="M84" s="82"/>
      <c r="N84" s="42">
        <f t="shared" si="1"/>
        <v>40855</v>
      </c>
    </row>
    <row r="85" spans="1:14" ht="15" customHeight="1" x14ac:dyDescent="0.25">
      <c r="A85" s="63" t="s">
        <v>288</v>
      </c>
      <c r="B85" s="59">
        <v>4006</v>
      </c>
      <c r="C85" s="38" t="s">
        <v>179</v>
      </c>
      <c r="D85" s="79">
        <v>157</v>
      </c>
      <c r="E85" s="80">
        <v>115</v>
      </c>
      <c r="F85" s="81"/>
      <c r="G85" s="82"/>
      <c r="H85" s="81"/>
      <c r="I85" s="82"/>
      <c r="J85" s="81"/>
      <c r="K85" s="82"/>
      <c r="L85" s="81"/>
      <c r="M85" s="82"/>
      <c r="N85" s="42">
        <f t="shared" si="1"/>
        <v>4278</v>
      </c>
    </row>
    <row r="86" spans="1:14" ht="15" customHeight="1" x14ac:dyDescent="0.25">
      <c r="A86" s="63" t="s">
        <v>289</v>
      </c>
      <c r="C86" s="60" t="s">
        <v>180</v>
      </c>
      <c r="D86" s="79"/>
      <c r="E86" s="80"/>
      <c r="F86" s="81"/>
      <c r="G86" s="82"/>
      <c r="H86" s="81"/>
      <c r="I86" s="82"/>
      <c r="J86" s="81"/>
      <c r="K86" s="82"/>
      <c r="L86" s="81"/>
      <c r="M86" s="82"/>
      <c r="N86" s="42">
        <f t="shared" si="1"/>
        <v>0</v>
      </c>
    </row>
    <row r="87" spans="1:14" ht="15" customHeight="1" x14ac:dyDescent="0.25">
      <c r="A87" s="63" t="s">
        <v>284</v>
      </c>
      <c r="B87" s="59">
        <v>308</v>
      </c>
      <c r="C87" s="38" t="s">
        <v>99</v>
      </c>
      <c r="D87" s="83">
        <v>2</v>
      </c>
      <c r="E87" s="80"/>
      <c r="F87" s="81"/>
      <c r="G87" s="82"/>
      <c r="H87" s="81"/>
      <c r="I87" s="82"/>
      <c r="J87" s="81"/>
      <c r="K87" s="82"/>
      <c r="L87" s="81"/>
      <c r="M87" s="82"/>
      <c r="N87" s="42">
        <f t="shared" si="1"/>
        <v>310</v>
      </c>
    </row>
    <row r="88" spans="1:14" ht="15" customHeight="1" x14ac:dyDescent="0.25">
      <c r="A88" s="63" t="s">
        <v>286</v>
      </c>
      <c r="B88" s="59">
        <v>11</v>
      </c>
      <c r="C88" s="38" t="s">
        <v>97</v>
      </c>
      <c r="D88" s="79"/>
      <c r="E88" s="80"/>
      <c r="F88" s="81"/>
      <c r="G88" s="82"/>
      <c r="H88" s="81"/>
      <c r="I88" s="82"/>
      <c r="J88" s="81"/>
      <c r="K88" s="82"/>
      <c r="L88" s="81"/>
      <c r="M88" s="82"/>
      <c r="N88" s="42">
        <f t="shared" si="1"/>
        <v>11</v>
      </c>
    </row>
    <row r="89" spans="1:14" ht="15" customHeight="1" x14ac:dyDescent="0.25">
      <c r="A89" s="63" t="s">
        <v>285</v>
      </c>
      <c r="B89" s="59">
        <v>42</v>
      </c>
      <c r="C89" s="38" t="s">
        <v>178</v>
      </c>
      <c r="D89" s="83">
        <v>1</v>
      </c>
      <c r="E89" s="80"/>
      <c r="F89" s="81"/>
      <c r="G89" s="82"/>
      <c r="H89" s="81"/>
      <c r="I89" s="82"/>
      <c r="J89" s="81"/>
      <c r="K89" s="82"/>
      <c r="L89" s="81"/>
      <c r="M89" s="82"/>
      <c r="N89" s="42">
        <f t="shared" si="1"/>
        <v>43</v>
      </c>
    </row>
    <row r="90" spans="1:14" ht="15" customHeight="1" x14ac:dyDescent="0.25">
      <c r="A90" s="63" t="s">
        <v>291</v>
      </c>
      <c r="B90" s="59">
        <v>1</v>
      </c>
      <c r="C90" s="38" t="s">
        <v>156</v>
      </c>
      <c r="D90" s="79"/>
      <c r="E90" s="80"/>
      <c r="F90" s="81"/>
      <c r="G90" s="82"/>
      <c r="H90" s="81"/>
      <c r="I90" s="82"/>
      <c r="J90" s="81"/>
      <c r="K90" s="82"/>
      <c r="L90" s="81"/>
      <c r="M90" s="82"/>
      <c r="N90" s="42">
        <f t="shared" si="1"/>
        <v>1</v>
      </c>
    </row>
    <row r="91" spans="1:14" ht="15" customHeight="1" x14ac:dyDescent="0.25">
      <c r="A91" s="63" t="s">
        <v>290</v>
      </c>
      <c r="B91" s="59">
        <v>1</v>
      </c>
      <c r="C91" s="38" t="s">
        <v>96</v>
      </c>
      <c r="D91" s="79"/>
      <c r="E91" s="80">
        <v>1</v>
      </c>
      <c r="F91" s="81"/>
      <c r="G91" s="82"/>
      <c r="H91" s="81"/>
      <c r="I91" s="82"/>
      <c r="J91" s="81"/>
      <c r="K91" s="82"/>
      <c r="L91" s="81"/>
      <c r="M91" s="82"/>
      <c r="N91" s="42">
        <f t="shared" si="1"/>
        <v>2</v>
      </c>
    </row>
    <row r="92" spans="1:14" ht="15" customHeight="1" x14ac:dyDescent="0.25">
      <c r="A92" s="63" t="s">
        <v>292</v>
      </c>
      <c r="B92" s="59">
        <v>1</v>
      </c>
      <c r="C92" s="38" t="s">
        <v>87</v>
      </c>
      <c r="D92" s="79"/>
      <c r="E92" s="80"/>
      <c r="F92" s="81"/>
      <c r="G92" s="82"/>
      <c r="H92" s="81"/>
      <c r="I92" s="82"/>
      <c r="J92" s="81"/>
      <c r="K92" s="82"/>
      <c r="L92" s="81"/>
      <c r="M92" s="82"/>
      <c r="N92" s="42">
        <f t="shared" si="1"/>
        <v>1</v>
      </c>
    </row>
    <row r="93" spans="1:14" ht="15" customHeight="1" x14ac:dyDescent="0.25">
      <c r="A93" s="63" t="s">
        <v>293</v>
      </c>
      <c r="B93" s="59">
        <v>181</v>
      </c>
      <c r="C93" s="38" t="s">
        <v>84</v>
      </c>
      <c r="D93" s="79">
        <v>2</v>
      </c>
      <c r="E93" s="80"/>
      <c r="F93" s="81"/>
      <c r="G93" s="82"/>
      <c r="H93" s="81"/>
      <c r="I93" s="82"/>
      <c r="J93" s="81"/>
      <c r="K93" s="82"/>
      <c r="L93" s="81"/>
      <c r="M93" s="82"/>
      <c r="N93" s="42">
        <f t="shared" si="1"/>
        <v>183</v>
      </c>
    </row>
    <row r="94" spans="1:14" ht="15" customHeight="1" x14ac:dyDescent="0.25">
      <c r="A94" s="63" t="s">
        <v>294</v>
      </c>
      <c r="B94" s="59">
        <v>2404</v>
      </c>
      <c r="C94" s="38" t="s">
        <v>86</v>
      </c>
      <c r="D94" s="79">
        <v>8</v>
      </c>
      <c r="E94" s="80">
        <v>6</v>
      </c>
      <c r="F94" s="81"/>
      <c r="G94" s="82"/>
      <c r="H94" s="81"/>
      <c r="I94" s="82"/>
      <c r="J94" s="81"/>
      <c r="K94" s="82"/>
      <c r="L94" s="81"/>
      <c r="M94" s="82"/>
      <c r="N94" s="42">
        <f t="shared" si="1"/>
        <v>2418</v>
      </c>
    </row>
    <row r="95" spans="1:14" ht="15" customHeight="1" x14ac:dyDescent="0.25">
      <c r="A95" s="63" t="s">
        <v>295</v>
      </c>
      <c r="B95" s="59">
        <v>10</v>
      </c>
      <c r="C95" s="38" t="s">
        <v>85</v>
      </c>
      <c r="D95" s="79">
        <v>7</v>
      </c>
      <c r="E95" s="80"/>
      <c r="F95" s="81"/>
      <c r="G95" s="82"/>
      <c r="H95" s="81"/>
      <c r="I95" s="82"/>
      <c r="J95" s="81"/>
      <c r="K95" s="82"/>
      <c r="L95" s="81"/>
      <c r="M95" s="82"/>
      <c r="N95" s="42">
        <f t="shared" si="1"/>
        <v>17</v>
      </c>
    </row>
    <row r="96" spans="1:14" ht="15" customHeight="1" x14ac:dyDescent="0.25">
      <c r="A96" s="63" t="s">
        <v>296</v>
      </c>
      <c r="B96" s="59">
        <v>757</v>
      </c>
      <c r="C96" s="38" t="s">
        <v>88</v>
      </c>
      <c r="D96" s="79"/>
      <c r="E96" s="80">
        <v>10</v>
      </c>
      <c r="F96" s="81"/>
      <c r="G96" s="82"/>
      <c r="H96" s="81"/>
      <c r="I96" s="82"/>
      <c r="J96" s="81"/>
      <c r="K96" s="82"/>
      <c r="L96" s="81"/>
      <c r="M96" s="82"/>
      <c r="N96" s="42">
        <f t="shared" si="1"/>
        <v>767</v>
      </c>
    </row>
    <row r="97" spans="1:14" ht="15" customHeight="1" x14ac:dyDescent="0.25">
      <c r="A97" s="63" t="s">
        <v>298</v>
      </c>
      <c r="B97" s="59">
        <v>16</v>
      </c>
      <c r="C97" s="38" t="s">
        <v>82</v>
      </c>
      <c r="D97" s="79">
        <v>1</v>
      </c>
      <c r="E97" s="80"/>
      <c r="F97" s="81"/>
      <c r="G97" s="82"/>
      <c r="H97" s="81"/>
      <c r="I97" s="82"/>
      <c r="J97" s="81"/>
      <c r="K97" s="82"/>
      <c r="L97" s="81"/>
      <c r="M97" s="82"/>
      <c r="N97" s="42">
        <f t="shared" si="1"/>
        <v>17</v>
      </c>
    </row>
    <row r="98" spans="1:14" ht="15" customHeight="1" x14ac:dyDescent="0.25">
      <c r="A98" s="63" t="s">
        <v>297</v>
      </c>
      <c r="B98" s="59">
        <v>1</v>
      </c>
      <c r="C98" s="38" t="s">
        <v>83</v>
      </c>
      <c r="D98" s="79"/>
      <c r="E98" s="80"/>
      <c r="F98" s="81"/>
      <c r="G98" s="82"/>
      <c r="H98" s="81"/>
      <c r="I98" s="82"/>
      <c r="J98" s="81"/>
      <c r="K98" s="82"/>
      <c r="L98" s="81"/>
      <c r="M98" s="82"/>
      <c r="N98" s="42">
        <f t="shared" si="1"/>
        <v>1</v>
      </c>
    </row>
    <row r="99" spans="1:14" ht="15" customHeight="1" x14ac:dyDescent="0.25">
      <c r="A99" s="63" t="s">
        <v>299</v>
      </c>
      <c r="B99" s="59">
        <v>5436</v>
      </c>
      <c r="C99" s="38" t="s">
        <v>95</v>
      </c>
      <c r="D99" s="79">
        <v>62</v>
      </c>
      <c r="E99" s="80">
        <v>76</v>
      </c>
      <c r="F99" s="81"/>
      <c r="G99" s="82"/>
      <c r="H99" s="81"/>
      <c r="I99" s="82"/>
      <c r="J99" s="81"/>
      <c r="K99" s="82"/>
      <c r="L99" s="81"/>
      <c r="M99" s="82"/>
      <c r="N99" s="42">
        <f t="shared" si="1"/>
        <v>5574</v>
      </c>
    </row>
    <row r="100" spans="1:14" ht="15" customHeight="1" x14ac:dyDescent="0.25">
      <c r="A100" s="63" t="s">
        <v>300</v>
      </c>
      <c r="B100" s="59">
        <v>6631</v>
      </c>
      <c r="C100" s="38" t="s">
        <v>94</v>
      </c>
      <c r="D100" s="79">
        <v>44</v>
      </c>
      <c r="E100" s="80">
        <v>65</v>
      </c>
      <c r="F100" s="81"/>
      <c r="G100" s="82"/>
      <c r="H100" s="81"/>
      <c r="I100" s="82"/>
      <c r="J100" s="81"/>
      <c r="K100" s="82"/>
      <c r="L100" s="81"/>
      <c r="M100" s="82"/>
      <c r="N100" s="42">
        <f t="shared" si="1"/>
        <v>6740</v>
      </c>
    </row>
    <row r="101" spans="1:14" ht="15" customHeight="1" x14ac:dyDescent="0.25">
      <c r="A101" s="63" t="s">
        <v>301</v>
      </c>
      <c r="B101" s="59">
        <v>21</v>
      </c>
      <c r="C101" s="38" t="s">
        <v>91</v>
      </c>
      <c r="D101" s="79"/>
      <c r="E101" s="80">
        <v>1</v>
      </c>
      <c r="F101" s="81"/>
      <c r="G101" s="82"/>
      <c r="H101" s="81"/>
      <c r="I101" s="82"/>
      <c r="J101" s="81"/>
      <c r="K101" s="82"/>
      <c r="L101" s="81"/>
      <c r="M101" s="82"/>
      <c r="N101" s="42">
        <f t="shared" si="1"/>
        <v>22</v>
      </c>
    </row>
    <row r="102" spans="1:14" ht="15" customHeight="1" x14ac:dyDescent="0.25">
      <c r="A102" s="63" t="s">
        <v>302</v>
      </c>
      <c r="B102" s="59">
        <v>3481</v>
      </c>
      <c r="C102" s="38" t="s">
        <v>92</v>
      </c>
      <c r="D102" s="79">
        <v>34</v>
      </c>
      <c r="E102" s="80">
        <v>63</v>
      </c>
      <c r="F102" s="81"/>
      <c r="G102" s="82"/>
      <c r="H102" s="81"/>
      <c r="I102" s="82"/>
      <c r="J102" s="81"/>
      <c r="K102" s="82"/>
      <c r="L102" s="81"/>
      <c r="M102" s="82"/>
      <c r="N102" s="42">
        <f t="shared" si="1"/>
        <v>3578</v>
      </c>
    </row>
    <row r="103" spans="1:14" ht="15" customHeight="1" x14ac:dyDescent="0.25">
      <c r="A103" s="63" t="s">
        <v>305</v>
      </c>
      <c r="B103" s="59">
        <v>514</v>
      </c>
      <c r="C103" s="38" t="s">
        <v>93</v>
      </c>
      <c r="D103" s="79">
        <v>7</v>
      </c>
      <c r="E103" s="80">
        <v>11</v>
      </c>
      <c r="F103" s="81"/>
      <c r="G103" s="82"/>
      <c r="H103" s="81"/>
      <c r="I103" s="82"/>
      <c r="J103" s="81"/>
      <c r="K103" s="82"/>
      <c r="L103" s="81"/>
      <c r="M103" s="82"/>
      <c r="N103" s="42">
        <f t="shared" si="1"/>
        <v>532</v>
      </c>
    </row>
    <row r="104" spans="1:14" ht="15" customHeight="1" x14ac:dyDescent="0.25">
      <c r="A104" s="63" t="s">
        <v>304</v>
      </c>
      <c r="B104" s="59">
        <v>1</v>
      </c>
      <c r="C104" s="38" t="s">
        <v>89</v>
      </c>
      <c r="D104" s="79"/>
      <c r="E104" s="80"/>
      <c r="F104" s="81"/>
      <c r="G104" s="82"/>
      <c r="H104" s="81"/>
      <c r="I104" s="82"/>
      <c r="J104" s="81"/>
      <c r="K104" s="82"/>
      <c r="L104" s="81"/>
      <c r="M104" s="82"/>
      <c r="N104" s="42">
        <f t="shared" si="1"/>
        <v>1</v>
      </c>
    </row>
    <row r="105" spans="1:14" ht="15" customHeight="1" x14ac:dyDescent="0.25">
      <c r="A105" s="63" t="s">
        <v>303</v>
      </c>
      <c r="B105" s="59">
        <v>1</v>
      </c>
      <c r="C105" s="38" t="s">
        <v>90</v>
      </c>
      <c r="D105" s="79"/>
      <c r="E105" s="80"/>
      <c r="F105" s="81"/>
      <c r="G105" s="82"/>
      <c r="H105" s="81"/>
      <c r="I105" s="82"/>
      <c r="J105" s="81"/>
      <c r="K105" s="82"/>
      <c r="L105" s="81"/>
      <c r="M105" s="82"/>
      <c r="N105" s="42">
        <f t="shared" si="1"/>
        <v>1</v>
      </c>
    </row>
    <row r="106" spans="1:14" ht="15" customHeight="1" x14ac:dyDescent="0.25">
      <c r="A106" s="63" t="s">
        <v>306</v>
      </c>
      <c r="B106" s="59">
        <v>8</v>
      </c>
      <c r="C106" s="38" t="s">
        <v>102</v>
      </c>
      <c r="D106" s="79"/>
      <c r="E106" s="80"/>
      <c r="F106" s="81"/>
      <c r="G106" s="82"/>
      <c r="H106" s="81"/>
      <c r="I106" s="82"/>
      <c r="J106" s="81"/>
      <c r="K106" s="82"/>
      <c r="L106" s="81"/>
      <c r="M106" s="82"/>
      <c r="N106" s="42">
        <f t="shared" si="1"/>
        <v>8</v>
      </c>
    </row>
    <row r="107" spans="1:14" ht="15" customHeight="1" x14ac:dyDescent="0.25">
      <c r="A107" s="63" t="s">
        <v>307</v>
      </c>
      <c r="B107" s="59">
        <v>93923</v>
      </c>
      <c r="C107" s="38" t="s">
        <v>101</v>
      </c>
      <c r="D107" s="79">
        <v>3491</v>
      </c>
      <c r="E107" s="80">
        <v>1689</v>
      </c>
      <c r="F107" s="81"/>
      <c r="G107" s="82"/>
      <c r="H107" s="81"/>
      <c r="I107" s="82"/>
      <c r="J107" s="81"/>
      <c r="K107" s="82"/>
      <c r="L107" s="81"/>
      <c r="M107" s="82"/>
      <c r="N107" s="42">
        <f t="shared" si="1"/>
        <v>99103</v>
      </c>
    </row>
    <row r="108" spans="1:14" ht="15" customHeight="1" x14ac:dyDescent="0.25">
      <c r="A108" s="63" t="s">
        <v>308</v>
      </c>
      <c r="B108" s="59">
        <v>9703</v>
      </c>
      <c r="C108" s="38" t="s">
        <v>69</v>
      </c>
      <c r="D108" s="79">
        <v>494</v>
      </c>
      <c r="E108" s="80">
        <v>343</v>
      </c>
      <c r="F108" s="81"/>
      <c r="G108" s="82"/>
      <c r="H108" s="81"/>
      <c r="I108" s="82"/>
      <c r="J108" s="81"/>
      <c r="K108" s="82"/>
      <c r="L108" s="81"/>
      <c r="M108" s="82"/>
      <c r="N108" s="42">
        <f t="shared" si="1"/>
        <v>10540</v>
      </c>
    </row>
    <row r="109" spans="1:14" ht="15" customHeight="1" x14ac:dyDescent="0.25">
      <c r="A109" s="63" t="s">
        <v>309</v>
      </c>
      <c r="B109" s="59">
        <v>1554</v>
      </c>
      <c r="C109" s="38" t="s">
        <v>115</v>
      </c>
      <c r="D109" s="79">
        <v>34</v>
      </c>
      <c r="E109" s="80">
        <v>46</v>
      </c>
      <c r="F109" s="81"/>
      <c r="G109" s="82"/>
      <c r="H109" s="81"/>
      <c r="I109" s="82"/>
      <c r="J109" s="81"/>
      <c r="K109" s="82"/>
      <c r="L109" s="81"/>
      <c r="M109" s="82"/>
      <c r="N109" s="42">
        <f t="shared" si="1"/>
        <v>1634</v>
      </c>
    </row>
    <row r="110" spans="1:14" ht="15" customHeight="1" x14ac:dyDescent="0.25">
      <c r="A110" s="63" t="s">
        <v>310</v>
      </c>
      <c r="B110" s="59">
        <v>2</v>
      </c>
      <c r="C110" s="61" t="s">
        <v>181</v>
      </c>
      <c r="D110" s="79"/>
      <c r="E110" s="80"/>
      <c r="F110" s="81"/>
      <c r="G110" s="82"/>
      <c r="H110" s="81"/>
      <c r="I110" s="82"/>
      <c r="J110" s="81"/>
      <c r="K110" s="82"/>
      <c r="L110" s="81"/>
      <c r="M110" s="82"/>
      <c r="N110" s="42">
        <f t="shared" si="1"/>
        <v>2</v>
      </c>
    </row>
    <row r="111" spans="1:14" ht="15" customHeight="1" x14ac:dyDescent="0.25">
      <c r="A111" s="63" t="s">
        <v>311</v>
      </c>
      <c r="B111" s="59">
        <v>4961</v>
      </c>
      <c r="C111" s="38" t="s">
        <v>117</v>
      </c>
      <c r="D111" s="79">
        <v>115</v>
      </c>
      <c r="E111" s="80">
        <v>77</v>
      </c>
      <c r="F111" s="81"/>
      <c r="G111" s="82"/>
      <c r="H111" s="81"/>
      <c r="I111" s="82"/>
      <c r="J111" s="81"/>
      <c r="K111" s="82"/>
      <c r="L111" s="81"/>
      <c r="M111" s="82"/>
      <c r="N111" s="42">
        <f t="shared" si="1"/>
        <v>5153</v>
      </c>
    </row>
    <row r="112" spans="1:14" ht="15" customHeight="1" x14ac:dyDescent="0.25">
      <c r="A112" s="63" t="s">
        <v>312</v>
      </c>
      <c r="B112" s="59">
        <v>117</v>
      </c>
      <c r="C112" s="38" t="s">
        <v>126</v>
      </c>
      <c r="D112" s="79"/>
      <c r="E112" s="80"/>
      <c r="F112" s="81"/>
      <c r="G112" s="82"/>
      <c r="H112" s="81"/>
      <c r="I112" s="82"/>
      <c r="J112" s="81"/>
      <c r="K112" s="82"/>
      <c r="L112" s="81"/>
      <c r="M112" s="82"/>
      <c r="N112" s="42">
        <f t="shared" si="1"/>
        <v>117</v>
      </c>
    </row>
    <row r="113" spans="1:14" ht="15" customHeight="1" x14ac:dyDescent="0.25">
      <c r="A113" s="63" t="s">
        <v>313</v>
      </c>
      <c r="B113" s="59">
        <v>8</v>
      </c>
      <c r="C113" s="38" t="s">
        <v>76</v>
      </c>
      <c r="D113" s="79"/>
      <c r="E113" s="80"/>
      <c r="F113" s="81"/>
      <c r="G113" s="82"/>
      <c r="H113" s="81"/>
      <c r="I113" s="82"/>
      <c r="J113" s="81"/>
      <c r="K113" s="82"/>
      <c r="L113" s="81"/>
      <c r="M113" s="82"/>
      <c r="N113" s="42">
        <f t="shared" si="1"/>
        <v>8</v>
      </c>
    </row>
    <row r="114" spans="1:14" ht="15" customHeight="1" x14ac:dyDescent="0.25">
      <c r="A114" s="63" t="s">
        <v>314</v>
      </c>
      <c r="B114" s="59">
        <v>2380</v>
      </c>
      <c r="C114" s="38" t="s">
        <v>77</v>
      </c>
      <c r="D114" s="79">
        <v>30</v>
      </c>
      <c r="E114" s="80">
        <v>44</v>
      </c>
      <c r="F114" s="81"/>
      <c r="G114" s="82"/>
      <c r="H114" s="81"/>
      <c r="I114" s="82"/>
      <c r="J114" s="81"/>
      <c r="K114" s="82"/>
      <c r="L114" s="81"/>
      <c r="M114" s="82"/>
      <c r="N114" s="42">
        <f t="shared" si="1"/>
        <v>2454</v>
      </c>
    </row>
    <row r="115" spans="1:14" ht="15" customHeight="1" x14ac:dyDescent="0.25">
      <c r="A115" s="63" t="s">
        <v>315</v>
      </c>
      <c r="B115" s="59">
        <v>795</v>
      </c>
      <c r="C115" s="38" t="s">
        <v>78</v>
      </c>
      <c r="D115" s="79">
        <v>1</v>
      </c>
      <c r="E115" s="80">
        <v>3</v>
      </c>
      <c r="F115" s="81"/>
      <c r="G115" s="82"/>
      <c r="H115" s="81"/>
      <c r="I115" s="82"/>
      <c r="J115" s="81"/>
      <c r="K115" s="82"/>
      <c r="L115" s="81"/>
      <c r="M115" s="82"/>
      <c r="N115" s="42">
        <f t="shared" si="1"/>
        <v>799</v>
      </c>
    </row>
    <row r="116" spans="1:14" ht="15" customHeight="1" x14ac:dyDescent="0.25">
      <c r="A116" s="63" t="s">
        <v>316</v>
      </c>
      <c r="B116" s="59">
        <v>669</v>
      </c>
      <c r="C116" s="38" t="s">
        <v>80</v>
      </c>
      <c r="D116" s="79">
        <v>8</v>
      </c>
      <c r="E116" s="80">
        <v>7</v>
      </c>
      <c r="F116" s="81"/>
      <c r="G116" s="82"/>
      <c r="H116" s="81"/>
      <c r="I116" s="82"/>
      <c r="J116" s="81"/>
      <c r="K116" s="82"/>
      <c r="L116" s="81"/>
      <c r="M116" s="82"/>
      <c r="N116" s="42">
        <f t="shared" si="1"/>
        <v>684</v>
      </c>
    </row>
    <row r="117" spans="1:14" ht="15" customHeight="1" x14ac:dyDescent="0.25">
      <c r="A117" s="63" t="s">
        <v>317</v>
      </c>
      <c r="B117" s="59">
        <v>1546</v>
      </c>
      <c r="C117" s="38" t="s">
        <v>79</v>
      </c>
      <c r="D117" s="79">
        <v>10</v>
      </c>
      <c r="E117" s="80">
        <v>21</v>
      </c>
      <c r="F117" s="81"/>
      <c r="G117" s="82"/>
      <c r="H117" s="81"/>
      <c r="I117" s="82"/>
      <c r="J117" s="81"/>
      <c r="K117" s="82"/>
      <c r="L117" s="81"/>
      <c r="M117" s="82"/>
      <c r="N117" s="42">
        <f t="shared" si="1"/>
        <v>1577</v>
      </c>
    </row>
    <row r="118" spans="1:14" ht="15" customHeight="1" x14ac:dyDescent="0.25">
      <c r="A118" s="63" t="s">
        <v>318</v>
      </c>
      <c r="B118" s="59">
        <v>174</v>
      </c>
      <c r="C118" s="38" t="s">
        <v>81</v>
      </c>
      <c r="D118" s="79">
        <v>1</v>
      </c>
      <c r="E118" s="80">
        <v>3</v>
      </c>
      <c r="F118" s="81"/>
      <c r="G118" s="82"/>
      <c r="H118" s="81"/>
      <c r="I118" s="82"/>
      <c r="J118" s="81"/>
      <c r="K118" s="82"/>
      <c r="L118" s="81"/>
      <c r="M118" s="82"/>
      <c r="N118" s="42">
        <f t="shared" si="1"/>
        <v>178</v>
      </c>
    </row>
    <row r="119" spans="1:14" ht="15" customHeight="1" x14ac:dyDescent="0.25">
      <c r="A119" s="63" t="s">
        <v>319</v>
      </c>
      <c r="B119" s="59">
        <v>1479</v>
      </c>
      <c r="C119" s="38" t="s">
        <v>103</v>
      </c>
      <c r="D119" s="79">
        <v>13</v>
      </c>
      <c r="E119" s="80">
        <v>8</v>
      </c>
      <c r="F119" s="81"/>
      <c r="G119" s="82"/>
      <c r="H119" s="81"/>
      <c r="I119" s="82"/>
      <c r="J119" s="81"/>
      <c r="K119" s="82"/>
      <c r="L119" s="81"/>
      <c r="M119" s="82"/>
      <c r="N119" s="42">
        <f t="shared" si="1"/>
        <v>1500</v>
      </c>
    </row>
    <row r="120" spans="1:14" ht="15" customHeight="1" x14ac:dyDescent="0.25">
      <c r="A120" s="63" t="s">
        <v>320</v>
      </c>
      <c r="B120" s="59">
        <v>26914</v>
      </c>
      <c r="C120" s="38" t="s">
        <v>71</v>
      </c>
      <c r="D120" s="79">
        <v>584</v>
      </c>
      <c r="E120" s="80">
        <v>367</v>
      </c>
      <c r="F120" s="81"/>
      <c r="G120" s="82"/>
      <c r="H120" s="81"/>
      <c r="I120" s="82"/>
      <c r="J120" s="81"/>
      <c r="K120" s="82"/>
      <c r="L120" s="81"/>
      <c r="M120" s="82"/>
      <c r="N120" s="42">
        <f t="shared" si="1"/>
        <v>27865</v>
      </c>
    </row>
    <row r="121" spans="1:14" ht="15" customHeight="1" x14ac:dyDescent="0.25">
      <c r="A121" s="63" t="s">
        <v>321</v>
      </c>
      <c r="B121" s="59">
        <v>169</v>
      </c>
      <c r="C121" s="38" t="s">
        <v>73</v>
      </c>
      <c r="D121" s="79">
        <v>3</v>
      </c>
      <c r="E121" s="80">
        <v>2</v>
      </c>
      <c r="F121" s="81"/>
      <c r="G121" s="82"/>
      <c r="H121" s="81"/>
      <c r="I121" s="82"/>
      <c r="J121" s="81"/>
      <c r="K121" s="82"/>
      <c r="L121" s="81"/>
      <c r="M121" s="82"/>
      <c r="N121" s="42">
        <f t="shared" si="1"/>
        <v>174</v>
      </c>
    </row>
    <row r="122" spans="1:14" ht="15" customHeight="1" x14ac:dyDescent="0.25">
      <c r="A122" s="63" t="s">
        <v>322</v>
      </c>
      <c r="B122" s="59">
        <v>7</v>
      </c>
      <c r="C122" s="38" t="s">
        <v>72</v>
      </c>
      <c r="D122" s="79"/>
      <c r="E122" s="80"/>
      <c r="F122" s="81"/>
      <c r="G122" s="82"/>
      <c r="H122" s="81"/>
      <c r="I122" s="82"/>
      <c r="J122" s="81"/>
      <c r="K122" s="82"/>
      <c r="L122" s="81"/>
      <c r="M122" s="82"/>
      <c r="N122" s="42">
        <f t="shared" si="1"/>
        <v>7</v>
      </c>
    </row>
    <row r="123" spans="1:14" ht="15" customHeight="1" x14ac:dyDescent="0.25">
      <c r="A123" s="63" t="s">
        <v>323</v>
      </c>
      <c r="C123" s="38" t="s">
        <v>191</v>
      </c>
      <c r="D123" s="79"/>
      <c r="E123" s="80">
        <v>1</v>
      </c>
      <c r="F123" s="81"/>
      <c r="G123" s="82"/>
      <c r="H123" s="81"/>
      <c r="I123" s="82"/>
      <c r="J123" s="81"/>
      <c r="K123" s="82"/>
      <c r="L123" s="81"/>
      <c r="M123" s="82"/>
      <c r="N123" s="42">
        <f t="shared" si="1"/>
        <v>1</v>
      </c>
    </row>
    <row r="124" spans="1:14" ht="15" customHeight="1" x14ac:dyDescent="0.25">
      <c r="A124" s="63" t="s">
        <v>325</v>
      </c>
      <c r="B124" s="59">
        <v>6731</v>
      </c>
      <c r="C124" s="38" t="s">
        <v>105</v>
      </c>
      <c r="D124" s="79">
        <v>43</v>
      </c>
      <c r="E124" s="80">
        <v>36</v>
      </c>
      <c r="F124" s="81"/>
      <c r="G124" s="82"/>
      <c r="H124" s="81"/>
      <c r="I124" s="82"/>
      <c r="J124" s="81"/>
      <c r="K124" s="82"/>
      <c r="L124" s="81"/>
      <c r="M124" s="82"/>
      <c r="N124" s="42">
        <f t="shared" si="1"/>
        <v>6810</v>
      </c>
    </row>
    <row r="125" spans="1:14" ht="15" customHeight="1" x14ac:dyDescent="0.25">
      <c r="A125" s="63" t="s">
        <v>324</v>
      </c>
      <c r="B125" s="59">
        <v>28</v>
      </c>
      <c r="C125" s="38" t="s">
        <v>104</v>
      </c>
      <c r="D125" s="79"/>
      <c r="E125" s="80"/>
      <c r="F125" s="81"/>
      <c r="G125" s="82"/>
      <c r="H125" s="81"/>
      <c r="I125" s="82"/>
      <c r="J125" s="81"/>
      <c r="K125" s="82"/>
      <c r="L125" s="81"/>
      <c r="M125" s="82"/>
      <c r="N125" s="42">
        <f t="shared" si="1"/>
        <v>28</v>
      </c>
    </row>
    <row r="126" spans="1:14" ht="15" customHeight="1" x14ac:dyDescent="0.25">
      <c r="A126" s="63" t="s">
        <v>326</v>
      </c>
      <c r="B126" s="59">
        <v>11</v>
      </c>
      <c r="C126" s="38" t="s">
        <v>74</v>
      </c>
      <c r="D126" s="79"/>
      <c r="E126" s="80">
        <v>1</v>
      </c>
      <c r="F126" s="81"/>
      <c r="G126" s="82"/>
      <c r="H126" s="81"/>
      <c r="I126" s="82"/>
      <c r="J126" s="81"/>
      <c r="K126" s="82"/>
      <c r="L126" s="81"/>
      <c r="M126" s="82"/>
      <c r="N126" s="42">
        <f t="shared" si="1"/>
        <v>12</v>
      </c>
    </row>
    <row r="127" spans="1:14" ht="15" customHeight="1" x14ac:dyDescent="0.25">
      <c r="A127" s="63" t="s">
        <v>327</v>
      </c>
      <c r="B127" s="59">
        <v>3903</v>
      </c>
      <c r="C127" s="38" t="s">
        <v>75</v>
      </c>
      <c r="D127" s="79">
        <v>56</v>
      </c>
      <c r="E127" s="80">
        <v>20</v>
      </c>
      <c r="F127" s="81"/>
      <c r="G127" s="82"/>
      <c r="H127" s="81"/>
      <c r="I127" s="82"/>
      <c r="J127" s="81"/>
      <c r="K127" s="82"/>
      <c r="L127" s="81"/>
      <c r="M127" s="82"/>
      <c r="N127" s="42">
        <f t="shared" si="1"/>
        <v>3979</v>
      </c>
    </row>
    <row r="128" spans="1:14" ht="15" customHeight="1" x14ac:dyDescent="0.25">
      <c r="A128" s="63" t="s">
        <v>328</v>
      </c>
      <c r="B128" s="59">
        <v>700</v>
      </c>
      <c r="C128" s="38" t="s">
        <v>182</v>
      </c>
      <c r="D128" s="79">
        <v>2</v>
      </c>
      <c r="E128" s="80">
        <v>1</v>
      </c>
      <c r="F128" s="81"/>
      <c r="G128" s="82"/>
      <c r="H128" s="81"/>
      <c r="I128" s="82"/>
      <c r="J128" s="81"/>
      <c r="K128" s="82"/>
      <c r="L128" s="81"/>
      <c r="M128" s="82"/>
      <c r="N128" s="42">
        <f t="shared" si="1"/>
        <v>703</v>
      </c>
    </row>
    <row r="129" spans="1:14" ht="15" customHeight="1" x14ac:dyDescent="0.25">
      <c r="A129" s="63" t="s">
        <v>329</v>
      </c>
      <c r="B129" s="59">
        <v>1</v>
      </c>
      <c r="C129" s="38" t="s">
        <v>183</v>
      </c>
      <c r="D129" s="79"/>
      <c r="E129" s="80"/>
      <c r="F129" s="81"/>
      <c r="G129" s="82"/>
      <c r="H129" s="81"/>
      <c r="I129" s="82"/>
      <c r="J129" s="81"/>
      <c r="K129" s="82"/>
      <c r="L129" s="81"/>
      <c r="M129" s="82"/>
      <c r="N129" s="42">
        <f t="shared" si="1"/>
        <v>1</v>
      </c>
    </row>
    <row r="130" spans="1:14" ht="15" customHeight="1" x14ac:dyDescent="0.25">
      <c r="A130" s="63" t="s">
        <v>330</v>
      </c>
      <c r="B130" s="59">
        <v>1</v>
      </c>
      <c r="C130" s="39" t="s">
        <v>184</v>
      </c>
      <c r="D130" s="79"/>
      <c r="E130" s="80"/>
      <c r="F130" s="81"/>
      <c r="G130" s="82"/>
      <c r="H130" s="81"/>
      <c r="I130" s="82"/>
      <c r="J130" s="81"/>
      <c r="K130" s="82"/>
      <c r="L130" s="81"/>
      <c r="M130" s="82"/>
      <c r="N130" s="42">
        <f t="shared" si="1"/>
        <v>1</v>
      </c>
    </row>
    <row r="131" spans="1:14" ht="15" customHeight="1" x14ac:dyDescent="0.25">
      <c r="A131" s="63" t="s">
        <v>331</v>
      </c>
      <c r="B131" s="59">
        <v>126</v>
      </c>
      <c r="C131" s="39" t="s">
        <v>185</v>
      </c>
      <c r="D131" s="79"/>
      <c r="E131" s="80"/>
      <c r="F131" s="81"/>
      <c r="G131" s="82"/>
      <c r="H131" s="81"/>
      <c r="I131" s="82"/>
      <c r="J131" s="81"/>
      <c r="K131" s="82"/>
      <c r="L131" s="81"/>
      <c r="M131" s="82"/>
      <c r="N131" s="42">
        <f t="shared" ref="N131:N178" si="2">SUM(B131+D131+E131+F131+G131+H131+I131+J131+K131+L131+M131)</f>
        <v>126</v>
      </c>
    </row>
    <row r="132" spans="1:14" ht="15" customHeight="1" x14ac:dyDescent="0.25">
      <c r="A132" s="63" t="s">
        <v>332</v>
      </c>
      <c r="B132" s="59">
        <v>1</v>
      </c>
      <c r="C132" s="60" t="s">
        <v>186</v>
      </c>
      <c r="D132" s="79"/>
      <c r="E132" s="80"/>
      <c r="F132" s="81"/>
      <c r="G132" s="82"/>
      <c r="H132" s="81"/>
      <c r="I132" s="82"/>
      <c r="J132" s="81"/>
      <c r="K132" s="82"/>
      <c r="L132" s="81"/>
      <c r="M132" s="82"/>
      <c r="N132" s="42">
        <f t="shared" si="2"/>
        <v>1</v>
      </c>
    </row>
    <row r="133" spans="1:14" ht="15" customHeight="1" x14ac:dyDescent="0.25">
      <c r="A133" s="63" t="s">
        <v>333</v>
      </c>
      <c r="B133" s="59">
        <v>2</v>
      </c>
      <c r="C133" s="38" t="s">
        <v>68</v>
      </c>
      <c r="D133" s="79"/>
      <c r="E133" s="80"/>
      <c r="F133" s="81"/>
      <c r="G133" s="82"/>
      <c r="H133" s="81"/>
      <c r="I133" s="82"/>
      <c r="J133" s="81"/>
      <c r="K133" s="82"/>
      <c r="L133" s="81"/>
      <c r="M133" s="82"/>
      <c r="N133" s="42">
        <f t="shared" si="2"/>
        <v>2</v>
      </c>
    </row>
    <row r="134" spans="1:14" ht="15" customHeight="1" x14ac:dyDescent="0.25">
      <c r="A134" s="63" t="s">
        <v>334</v>
      </c>
      <c r="B134" s="59">
        <v>5</v>
      </c>
      <c r="C134" s="38" t="s">
        <v>127</v>
      </c>
      <c r="D134" s="79"/>
      <c r="E134" s="80"/>
      <c r="F134" s="81"/>
      <c r="G134" s="82"/>
      <c r="H134" s="81"/>
      <c r="I134" s="82"/>
      <c r="J134" s="81"/>
      <c r="K134" s="82"/>
      <c r="L134" s="81"/>
      <c r="M134" s="82"/>
      <c r="N134" s="42">
        <f t="shared" si="2"/>
        <v>5</v>
      </c>
    </row>
    <row r="135" spans="1:14" ht="15" customHeight="1" x14ac:dyDescent="0.25">
      <c r="A135" s="63" t="s">
        <v>335</v>
      </c>
      <c r="B135" s="59">
        <v>124</v>
      </c>
      <c r="C135" s="39" t="s">
        <v>128</v>
      </c>
      <c r="D135" s="79">
        <v>3</v>
      </c>
      <c r="E135" s="80">
        <v>2</v>
      </c>
      <c r="F135" s="81"/>
      <c r="G135" s="82"/>
      <c r="H135" s="81"/>
      <c r="I135" s="82"/>
      <c r="J135" s="81"/>
      <c r="K135" s="82"/>
      <c r="L135" s="81"/>
      <c r="M135" s="82"/>
      <c r="N135" s="42">
        <f t="shared" si="2"/>
        <v>129</v>
      </c>
    </row>
    <row r="136" spans="1:14" ht="15" customHeight="1" x14ac:dyDescent="0.25">
      <c r="A136" s="63" t="s">
        <v>336</v>
      </c>
      <c r="B136" s="59">
        <v>12178</v>
      </c>
      <c r="C136" s="38" t="s">
        <v>70</v>
      </c>
      <c r="D136" s="79">
        <v>381</v>
      </c>
      <c r="E136" s="80">
        <v>498</v>
      </c>
      <c r="F136" s="81"/>
      <c r="G136" s="82"/>
      <c r="H136" s="81"/>
      <c r="I136" s="82"/>
      <c r="J136" s="81"/>
      <c r="K136" s="82"/>
      <c r="L136" s="81"/>
      <c r="M136" s="82"/>
      <c r="N136" s="42">
        <f t="shared" si="2"/>
        <v>13057</v>
      </c>
    </row>
    <row r="137" spans="1:14" ht="15" customHeight="1" x14ac:dyDescent="0.25">
      <c r="A137" s="63" t="s">
        <v>337</v>
      </c>
      <c r="B137" s="59">
        <v>261</v>
      </c>
      <c r="C137" s="38" t="s">
        <v>187</v>
      </c>
      <c r="D137" s="79">
        <v>1</v>
      </c>
      <c r="E137" s="80">
        <v>1</v>
      </c>
      <c r="F137" s="81"/>
      <c r="G137" s="82"/>
      <c r="H137" s="81"/>
      <c r="I137" s="82"/>
      <c r="J137" s="81"/>
      <c r="K137" s="82"/>
      <c r="L137" s="81"/>
      <c r="M137" s="82"/>
      <c r="N137" s="42">
        <f t="shared" si="2"/>
        <v>263</v>
      </c>
    </row>
    <row r="138" spans="1:14" ht="15" customHeight="1" x14ac:dyDescent="0.25">
      <c r="A138" s="63" t="s">
        <v>338</v>
      </c>
      <c r="C138" s="62" t="s">
        <v>192</v>
      </c>
      <c r="D138" s="79"/>
      <c r="E138" s="80"/>
      <c r="F138" s="81"/>
      <c r="G138" s="82"/>
      <c r="H138" s="81"/>
      <c r="I138" s="82"/>
      <c r="J138" s="81"/>
      <c r="K138" s="82"/>
      <c r="L138" s="81"/>
      <c r="M138" s="82"/>
      <c r="N138" s="42">
        <f t="shared" si="2"/>
        <v>0</v>
      </c>
    </row>
    <row r="139" spans="1:14" ht="15" customHeight="1" x14ac:dyDescent="0.25">
      <c r="A139" s="63" t="s">
        <v>339</v>
      </c>
      <c r="C139" s="62" t="s">
        <v>193</v>
      </c>
      <c r="D139" s="79"/>
      <c r="E139" s="80"/>
      <c r="F139" s="81"/>
      <c r="G139" s="82"/>
      <c r="H139" s="81"/>
      <c r="I139" s="82"/>
      <c r="J139" s="81"/>
      <c r="K139" s="82"/>
      <c r="L139" s="81"/>
      <c r="M139" s="82"/>
      <c r="N139" s="42">
        <f t="shared" si="2"/>
        <v>0</v>
      </c>
    </row>
    <row r="140" spans="1:14" ht="15" customHeight="1" x14ac:dyDescent="0.25">
      <c r="A140" s="63" t="s">
        <v>340</v>
      </c>
      <c r="C140" s="62" t="s">
        <v>194</v>
      </c>
      <c r="D140" s="79"/>
      <c r="E140" s="80"/>
      <c r="F140" s="81"/>
      <c r="G140" s="82"/>
      <c r="H140" s="81"/>
      <c r="I140" s="82"/>
      <c r="J140" s="81"/>
      <c r="K140" s="82"/>
      <c r="L140" s="81"/>
      <c r="M140" s="82"/>
      <c r="N140" s="42">
        <f t="shared" si="2"/>
        <v>0</v>
      </c>
    </row>
    <row r="141" spans="1:14" ht="15" customHeight="1" x14ac:dyDescent="0.25">
      <c r="A141" s="63" t="s">
        <v>341</v>
      </c>
      <c r="B141" s="59">
        <v>3</v>
      </c>
      <c r="C141" s="38" t="s">
        <v>64</v>
      </c>
      <c r="D141" s="79"/>
      <c r="E141" s="80"/>
      <c r="F141" s="81"/>
      <c r="G141" s="82"/>
      <c r="H141" s="81"/>
      <c r="I141" s="82"/>
      <c r="J141" s="81"/>
      <c r="K141" s="82"/>
      <c r="L141" s="81"/>
      <c r="M141" s="82"/>
      <c r="N141" s="42">
        <f t="shared" si="2"/>
        <v>3</v>
      </c>
    </row>
    <row r="142" spans="1:14" ht="15" customHeight="1" x14ac:dyDescent="0.25">
      <c r="A142" s="63" t="s">
        <v>342</v>
      </c>
      <c r="B142" s="59">
        <v>829</v>
      </c>
      <c r="C142" s="38" t="s">
        <v>65</v>
      </c>
      <c r="D142" s="79">
        <v>1</v>
      </c>
      <c r="E142" s="80"/>
      <c r="F142" s="81"/>
      <c r="G142" s="82"/>
      <c r="H142" s="81"/>
      <c r="I142" s="82"/>
      <c r="J142" s="81"/>
      <c r="K142" s="82"/>
      <c r="L142" s="81"/>
      <c r="M142" s="82"/>
      <c r="N142" s="42">
        <f t="shared" si="2"/>
        <v>830</v>
      </c>
    </row>
    <row r="143" spans="1:14" ht="15" customHeight="1" x14ac:dyDescent="0.25">
      <c r="A143" s="63" t="s">
        <v>343</v>
      </c>
      <c r="B143" s="59">
        <v>1</v>
      </c>
      <c r="C143" s="60" t="s">
        <v>195</v>
      </c>
      <c r="D143" s="79"/>
      <c r="E143" s="80"/>
      <c r="F143" s="81"/>
      <c r="G143" s="82"/>
      <c r="H143" s="81"/>
      <c r="I143" s="82"/>
      <c r="J143" s="81"/>
      <c r="K143" s="82"/>
      <c r="L143" s="81"/>
      <c r="M143" s="82"/>
      <c r="N143" s="42">
        <f t="shared" si="2"/>
        <v>1</v>
      </c>
    </row>
    <row r="144" spans="1:14" ht="15" customHeight="1" x14ac:dyDescent="0.25">
      <c r="A144" s="63" t="s">
        <v>344</v>
      </c>
      <c r="C144" s="60" t="s">
        <v>196</v>
      </c>
      <c r="D144" s="79"/>
      <c r="E144" s="80"/>
      <c r="F144" s="81"/>
      <c r="G144" s="82"/>
      <c r="H144" s="81"/>
      <c r="I144" s="82"/>
      <c r="J144" s="81"/>
      <c r="K144" s="82"/>
      <c r="L144" s="81"/>
      <c r="M144" s="82"/>
      <c r="N144" s="42">
        <f t="shared" si="2"/>
        <v>0</v>
      </c>
    </row>
    <row r="145" spans="1:14" ht="15" customHeight="1" x14ac:dyDescent="0.25">
      <c r="A145" s="63" t="s">
        <v>345</v>
      </c>
      <c r="B145" s="59">
        <v>411</v>
      </c>
      <c r="C145" s="38" t="s">
        <v>62</v>
      </c>
      <c r="D145" s="79">
        <v>5</v>
      </c>
      <c r="E145" s="80">
        <v>15</v>
      </c>
      <c r="F145" s="81"/>
      <c r="G145" s="82"/>
      <c r="H145" s="81"/>
      <c r="I145" s="82"/>
      <c r="J145" s="81"/>
      <c r="K145" s="82"/>
      <c r="L145" s="81"/>
      <c r="M145" s="82"/>
      <c r="N145" s="42">
        <f t="shared" si="2"/>
        <v>431</v>
      </c>
    </row>
    <row r="146" spans="1:14" ht="15" customHeight="1" x14ac:dyDescent="0.25">
      <c r="A146" s="63" t="s">
        <v>346</v>
      </c>
      <c r="B146" s="59">
        <v>9114</v>
      </c>
      <c r="C146" s="38" t="s">
        <v>61</v>
      </c>
      <c r="D146" s="79">
        <v>562</v>
      </c>
      <c r="E146" s="80">
        <v>645</v>
      </c>
      <c r="F146" s="81"/>
      <c r="G146" s="82"/>
      <c r="H146" s="81"/>
      <c r="I146" s="82"/>
      <c r="J146" s="81"/>
      <c r="K146" s="82"/>
      <c r="L146" s="81"/>
      <c r="M146" s="82"/>
      <c r="N146" s="42">
        <f t="shared" si="2"/>
        <v>10321</v>
      </c>
    </row>
    <row r="147" spans="1:14" ht="15" customHeight="1" x14ac:dyDescent="0.25">
      <c r="A147" s="63" t="s">
        <v>347</v>
      </c>
      <c r="B147" s="59">
        <v>1</v>
      </c>
      <c r="C147" s="38" t="s">
        <v>63</v>
      </c>
      <c r="D147" s="79"/>
      <c r="E147" s="80"/>
      <c r="F147" s="81"/>
      <c r="G147" s="82"/>
      <c r="H147" s="81"/>
      <c r="I147" s="82"/>
      <c r="J147" s="81"/>
      <c r="K147" s="82"/>
      <c r="L147" s="81"/>
      <c r="M147" s="82"/>
      <c r="N147" s="42">
        <f t="shared" si="2"/>
        <v>1</v>
      </c>
    </row>
    <row r="148" spans="1:14" ht="15" customHeight="1" x14ac:dyDescent="0.25">
      <c r="A148" s="63" t="s">
        <v>348</v>
      </c>
      <c r="B148" s="59">
        <v>5659</v>
      </c>
      <c r="C148" s="38" t="s">
        <v>129</v>
      </c>
      <c r="D148" s="79">
        <v>45</v>
      </c>
      <c r="E148" s="80">
        <v>25</v>
      </c>
      <c r="F148" s="81"/>
      <c r="G148" s="82"/>
      <c r="H148" s="81"/>
      <c r="I148" s="82"/>
      <c r="J148" s="81"/>
      <c r="K148" s="82"/>
      <c r="L148" s="81"/>
      <c r="M148" s="82"/>
      <c r="N148" s="42">
        <f t="shared" si="2"/>
        <v>5729</v>
      </c>
    </row>
    <row r="149" spans="1:14" ht="15" customHeight="1" x14ac:dyDescent="0.25">
      <c r="A149" s="63" t="s">
        <v>349</v>
      </c>
      <c r="B149" s="59">
        <v>3272</v>
      </c>
      <c r="C149" s="38" t="s">
        <v>130</v>
      </c>
      <c r="D149" s="79">
        <v>30</v>
      </c>
      <c r="E149" s="80">
        <v>19</v>
      </c>
      <c r="F149" s="81"/>
      <c r="G149" s="82"/>
      <c r="H149" s="81"/>
      <c r="I149" s="82"/>
      <c r="J149" s="81"/>
      <c r="K149" s="82"/>
      <c r="L149" s="81"/>
      <c r="M149" s="82"/>
      <c r="N149" s="42">
        <f t="shared" si="2"/>
        <v>3321</v>
      </c>
    </row>
    <row r="150" spans="1:14" ht="15" customHeight="1" x14ac:dyDescent="0.25">
      <c r="A150" s="63" t="s">
        <v>350</v>
      </c>
      <c r="B150" s="59">
        <v>14</v>
      </c>
      <c r="C150" s="38" t="s">
        <v>142</v>
      </c>
      <c r="D150" s="79"/>
      <c r="E150" s="80"/>
      <c r="F150" s="81"/>
      <c r="G150" s="82"/>
      <c r="H150" s="81"/>
      <c r="I150" s="82"/>
      <c r="J150" s="81"/>
      <c r="K150" s="82"/>
      <c r="L150" s="81"/>
      <c r="M150" s="82"/>
      <c r="N150" s="42">
        <f t="shared" si="2"/>
        <v>14</v>
      </c>
    </row>
    <row r="151" spans="1:14" ht="15" customHeight="1" x14ac:dyDescent="0.25">
      <c r="A151" s="63" t="s">
        <v>351</v>
      </c>
      <c r="B151" s="59">
        <v>151</v>
      </c>
      <c r="C151" s="38" t="s">
        <v>140</v>
      </c>
      <c r="D151" s="79">
        <v>7</v>
      </c>
      <c r="E151" s="80"/>
      <c r="F151" s="81"/>
      <c r="G151" s="82"/>
      <c r="H151" s="81"/>
      <c r="I151" s="82"/>
      <c r="J151" s="81"/>
      <c r="K151" s="82"/>
      <c r="L151" s="81"/>
      <c r="M151" s="82"/>
      <c r="N151" s="42">
        <f t="shared" si="2"/>
        <v>158</v>
      </c>
    </row>
    <row r="152" spans="1:14" ht="15" customHeight="1" x14ac:dyDescent="0.25">
      <c r="A152" s="63" t="s">
        <v>352</v>
      </c>
      <c r="B152" s="59">
        <v>4638</v>
      </c>
      <c r="C152" s="38" t="s">
        <v>141</v>
      </c>
      <c r="D152" s="79">
        <v>12</v>
      </c>
      <c r="E152" s="80">
        <v>81</v>
      </c>
      <c r="F152" s="81"/>
      <c r="G152" s="82"/>
      <c r="H152" s="81"/>
      <c r="I152" s="82"/>
      <c r="J152" s="81"/>
      <c r="K152" s="82"/>
      <c r="L152" s="81"/>
      <c r="M152" s="82"/>
      <c r="N152" s="42">
        <f t="shared" si="2"/>
        <v>4731</v>
      </c>
    </row>
    <row r="153" spans="1:14" ht="15" customHeight="1" x14ac:dyDescent="0.25">
      <c r="A153" s="63" t="s">
        <v>353</v>
      </c>
      <c r="B153" s="59">
        <v>219</v>
      </c>
      <c r="C153" s="39" t="s">
        <v>139</v>
      </c>
      <c r="D153" s="79">
        <v>1</v>
      </c>
      <c r="E153" s="80">
        <v>2</v>
      </c>
      <c r="F153" s="81"/>
      <c r="G153" s="82"/>
      <c r="H153" s="81"/>
      <c r="I153" s="82"/>
      <c r="J153" s="81"/>
      <c r="K153" s="82"/>
      <c r="L153" s="81"/>
      <c r="M153" s="82"/>
      <c r="N153" s="42">
        <f t="shared" si="2"/>
        <v>222</v>
      </c>
    </row>
    <row r="154" spans="1:14" ht="15" customHeight="1" x14ac:dyDescent="0.25">
      <c r="A154" s="63" t="s">
        <v>354</v>
      </c>
      <c r="B154" s="59">
        <v>1800</v>
      </c>
      <c r="C154" s="39" t="s">
        <v>131</v>
      </c>
      <c r="D154" s="79">
        <v>1</v>
      </c>
      <c r="E154" s="80">
        <v>4</v>
      </c>
      <c r="F154" s="81"/>
      <c r="G154" s="82"/>
      <c r="H154" s="81"/>
      <c r="I154" s="82"/>
      <c r="J154" s="81"/>
      <c r="K154" s="82"/>
      <c r="L154" s="81"/>
      <c r="M154" s="82"/>
      <c r="N154" s="42">
        <f t="shared" si="2"/>
        <v>1805</v>
      </c>
    </row>
    <row r="155" spans="1:14" ht="15" customHeight="1" x14ac:dyDescent="0.25">
      <c r="A155" s="63" t="s">
        <v>355</v>
      </c>
      <c r="B155" s="59">
        <v>87</v>
      </c>
      <c r="C155" s="39" t="s">
        <v>135</v>
      </c>
      <c r="D155" s="79">
        <v>4</v>
      </c>
      <c r="E155" s="80"/>
      <c r="F155" s="81"/>
      <c r="G155" s="82"/>
      <c r="H155" s="81"/>
      <c r="I155" s="82"/>
      <c r="J155" s="81"/>
      <c r="K155" s="82"/>
      <c r="L155" s="81"/>
      <c r="M155" s="82"/>
      <c r="N155" s="42">
        <f t="shared" si="2"/>
        <v>91</v>
      </c>
    </row>
    <row r="156" spans="1:14" ht="15" customHeight="1" x14ac:dyDescent="0.25">
      <c r="A156" s="63" t="s">
        <v>356</v>
      </c>
      <c r="B156" s="59">
        <v>9</v>
      </c>
      <c r="C156" s="39" t="s">
        <v>134</v>
      </c>
      <c r="D156" s="79"/>
      <c r="E156" s="80"/>
      <c r="F156" s="81"/>
      <c r="G156" s="82"/>
      <c r="H156" s="81"/>
      <c r="I156" s="82"/>
      <c r="J156" s="81"/>
      <c r="K156" s="82"/>
      <c r="L156" s="81"/>
      <c r="M156" s="82"/>
      <c r="N156" s="42">
        <f t="shared" si="2"/>
        <v>9</v>
      </c>
    </row>
    <row r="157" spans="1:14" ht="15" customHeight="1" x14ac:dyDescent="0.25">
      <c r="A157" s="63" t="s">
        <v>357</v>
      </c>
      <c r="B157" s="59">
        <v>19643</v>
      </c>
      <c r="C157" s="39" t="s">
        <v>188</v>
      </c>
      <c r="D157" s="79">
        <v>88</v>
      </c>
      <c r="E157" s="80">
        <v>1418</v>
      </c>
      <c r="F157" s="81"/>
      <c r="G157" s="82"/>
      <c r="H157" s="81"/>
      <c r="I157" s="82"/>
      <c r="J157" s="81"/>
      <c r="K157" s="82"/>
      <c r="L157" s="81"/>
      <c r="M157" s="82"/>
      <c r="N157" s="42">
        <f t="shared" si="2"/>
        <v>21149</v>
      </c>
    </row>
    <row r="158" spans="1:14" ht="15" customHeight="1" x14ac:dyDescent="0.25">
      <c r="A158" s="63" t="s">
        <v>358</v>
      </c>
      <c r="B158" s="59">
        <v>1035</v>
      </c>
      <c r="C158" s="62" t="s">
        <v>197</v>
      </c>
      <c r="D158" s="79">
        <v>51</v>
      </c>
      <c r="E158" s="80">
        <v>32</v>
      </c>
      <c r="F158" s="81"/>
      <c r="G158" s="82"/>
      <c r="H158" s="81"/>
      <c r="I158" s="82"/>
      <c r="J158" s="81"/>
      <c r="K158" s="82"/>
      <c r="L158" s="81"/>
      <c r="M158" s="82"/>
      <c r="N158" s="42">
        <f t="shared" si="2"/>
        <v>1118</v>
      </c>
    </row>
    <row r="159" spans="1:14" ht="15" customHeight="1" x14ac:dyDescent="0.25">
      <c r="A159" s="64" t="s">
        <v>359</v>
      </c>
      <c r="B159" s="68"/>
      <c r="C159" s="62" t="s">
        <v>198</v>
      </c>
      <c r="D159" s="79"/>
      <c r="E159" s="80"/>
      <c r="F159" s="81"/>
      <c r="G159" s="82"/>
      <c r="H159" s="81"/>
      <c r="I159" s="82"/>
      <c r="J159" s="81"/>
      <c r="K159" s="82"/>
      <c r="L159" s="81"/>
      <c r="M159" s="82"/>
      <c r="N159" s="42">
        <f t="shared" si="2"/>
        <v>0</v>
      </c>
    </row>
    <row r="160" spans="1:14" ht="15" customHeight="1" x14ac:dyDescent="0.25">
      <c r="A160" s="63" t="s">
        <v>360</v>
      </c>
      <c r="B160" s="59">
        <v>3553</v>
      </c>
      <c r="C160" s="62" t="s">
        <v>199</v>
      </c>
      <c r="D160" s="79">
        <v>693</v>
      </c>
      <c r="E160" s="80">
        <v>693</v>
      </c>
      <c r="F160" s="81"/>
      <c r="G160" s="82"/>
      <c r="H160" s="81"/>
      <c r="I160" s="82"/>
      <c r="J160" s="81"/>
      <c r="K160" s="82"/>
      <c r="L160" s="81"/>
      <c r="M160" s="82"/>
      <c r="N160" s="42">
        <f t="shared" si="2"/>
        <v>4939</v>
      </c>
    </row>
    <row r="161" spans="1:14" ht="15" customHeight="1" x14ac:dyDescent="0.25">
      <c r="A161" s="63" t="s">
        <v>361</v>
      </c>
      <c r="B161" s="59">
        <v>124</v>
      </c>
      <c r="C161" s="62" t="s">
        <v>200</v>
      </c>
      <c r="D161" s="79"/>
      <c r="E161" s="80">
        <v>10</v>
      </c>
      <c r="F161" s="81"/>
      <c r="G161" s="82"/>
      <c r="H161" s="81"/>
      <c r="I161" s="82"/>
      <c r="J161" s="81"/>
      <c r="K161" s="82"/>
      <c r="L161" s="81"/>
      <c r="M161" s="82"/>
      <c r="N161" s="42">
        <f t="shared" si="2"/>
        <v>134</v>
      </c>
    </row>
    <row r="162" spans="1:14" ht="15" customHeight="1" x14ac:dyDescent="0.25">
      <c r="A162" s="63" t="s">
        <v>362</v>
      </c>
      <c r="C162" s="62" t="s">
        <v>201</v>
      </c>
      <c r="D162" s="79"/>
      <c r="E162" s="80"/>
      <c r="F162" s="81"/>
      <c r="G162" s="82"/>
      <c r="H162" s="81"/>
      <c r="I162" s="82"/>
      <c r="J162" s="81"/>
      <c r="K162" s="82"/>
      <c r="L162" s="81"/>
      <c r="M162" s="82"/>
      <c r="N162" s="42">
        <f t="shared" si="2"/>
        <v>0</v>
      </c>
    </row>
    <row r="163" spans="1:14" ht="15" customHeight="1" x14ac:dyDescent="0.25">
      <c r="A163" s="63" t="s">
        <v>363</v>
      </c>
      <c r="B163" s="59">
        <v>19</v>
      </c>
      <c r="C163" s="38" t="s">
        <v>138</v>
      </c>
      <c r="D163" s="79"/>
      <c r="E163" s="80"/>
      <c r="F163" s="81"/>
      <c r="G163" s="82"/>
      <c r="H163" s="81"/>
      <c r="I163" s="82"/>
      <c r="J163" s="81"/>
      <c r="K163" s="82"/>
      <c r="L163" s="81"/>
      <c r="M163" s="82"/>
      <c r="N163" s="42">
        <f t="shared" si="2"/>
        <v>19</v>
      </c>
    </row>
    <row r="164" spans="1:14" ht="15" customHeight="1" x14ac:dyDescent="0.25">
      <c r="A164" s="63" t="s">
        <v>364</v>
      </c>
      <c r="B164" s="59">
        <v>126</v>
      </c>
      <c r="C164" s="38" t="s">
        <v>137</v>
      </c>
      <c r="D164" s="79"/>
      <c r="E164" s="80"/>
      <c r="F164" s="81"/>
      <c r="G164" s="82"/>
      <c r="H164" s="81"/>
      <c r="I164" s="82"/>
      <c r="J164" s="81"/>
      <c r="K164" s="82"/>
      <c r="L164" s="81"/>
      <c r="M164" s="82"/>
      <c r="N164" s="42">
        <f t="shared" si="2"/>
        <v>126</v>
      </c>
    </row>
    <row r="165" spans="1:14" ht="15" customHeight="1" x14ac:dyDescent="0.25">
      <c r="A165" s="63" t="s">
        <v>365</v>
      </c>
      <c r="B165" s="59">
        <v>27</v>
      </c>
      <c r="C165" s="39" t="s">
        <v>136</v>
      </c>
      <c r="D165" s="79"/>
      <c r="E165" s="80"/>
      <c r="F165" s="81"/>
      <c r="G165" s="82"/>
      <c r="H165" s="81"/>
      <c r="I165" s="82"/>
      <c r="J165" s="81"/>
      <c r="K165" s="82"/>
      <c r="L165" s="81"/>
      <c r="M165" s="82"/>
      <c r="N165" s="42">
        <f t="shared" si="2"/>
        <v>27</v>
      </c>
    </row>
    <row r="166" spans="1:14" ht="15" customHeight="1" x14ac:dyDescent="0.25">
      <c r="A166" s="63" t="s">
        <v>366</v>
      </c>
      <c r="B166" s="59">
        <v>9</v>
      </c>
      <c r="C166" s="38" t="s">
        <v>132</v>
      </c>
      <c r="D166" s="79"/>
      <c r="E166" s="80">
        <v>2</v>
      </c>
      <c r="F166" s="81"/>
      <c r="G166" s="82"/>
      <c r="H166" s="81"/>
      <c r="I166" s="82"/>
      <c r="J166" s="81"/>
      <c r="K166" s="82"/>
      <c r="L166" s="81"/>
      <c r="M166" s="82"/>
      <c r="N166" s="42">
        <f t="shared" si="2"/>
        <v>11</v>
      </c>
    </row>
    <row r="167" spans="1:14" ht="15" customHeight="1" x14ac:dyDescent="0.25">
      <c r="A167" s="63" t="s">
        <v>367</v>
      </c>
      <c r="B167" s="59">
        <v>21116</v>
      </c>
      <c r="C167" s="38" t="s">
        <v>133</v>
      </c>
      <c r="D167" s="79">
        <v>676</v>
      </c>
      <c r="E167" s="80">
        <v>199</v>
      </c>
      <c r="F167" s="81"/>
      <c r="G167" s="82"/>
      <c r="H167" s="81"/>
      <c r="I167" s="82"/>
      <c r="J167" s="81"/>
      <c r="K167" s="82"/>
      <c r="L167" s="81"/>
      <c r="M167" s="82"/>
      <c r="N167" s="42">
        <f t="shared" si="2"/>
        <v>21991</v>
      </c>
    </row>
    <row r="168" spans="1:14" ht="15" customHeight="1" x14ac:dyDescent="0.25">
      <c r="A168" s="63" t="s">
        <v>370</v>
      </c>
      <c r="B168" s="59">
        <v>945</v>
      </c>
      <c r="C168" s="38" t="s">
        <v>145</v>
      </c>
      <c r="D168" s="79">
        <v>2</v>
      </c>
      <c r="E168" s="80">
        <v>3</v>
      </c>
      <c r="F168" s="81"/>
      <c r="G168" s="82"/>
      <c r="H168" s="81"/>
      <c r="I168" s="82"/>
      <c r="J168" s="81"/>
      <c r="K168" s="82"/>
      <c r="L168" s="81"/>
      <c r="M168" s="82"/>
      <c r="N168" s="42">
        <f t="shared" si="2"/>
        <v>950</v>
      </c>
    </row>
    <row r="169" spans="1:14" ht="15" customHeight="1" x14ac:dyDescent="0.25">
      <c r="A169" s="63" t="s">
        <v>371</v>
      </c>
      <c r="B169" s="59">
        <v>11</v>
      </c>
      <c r="C169" s="38" t="s">
        <v>146</v>
      </c>
      <c r="D169" s="79"/>
      <c r="E169" s="80"/>
      <c r="F169" s="81"/>
      <c r="G169" s="82"/>
      <c r="H169" s="81"/>
      <c r="I169" s="82"/>
      <c r="J169" s="81"/>
      <c r="K169" s="82"/>
      <c r="L169" s="81"/>
      <c r="M169" s="82"/>
      <c r="N169" s="42">
        <f t="shared" si="2"/>
        <v>11</v>
      </c>
    </row>
    <row r="170" spans="1:14" ht="15" customHeight="1" x14ac:dyDescent="0.25">
      <c r="A170" s="63" t="s">
        <v>372</v>
      </c>
      <c r="B170" s="59">
        <v>5</v>
      </c>
      <c r="C170" s="38" t="s">
        <v>147</v>
      </c>
      <c r="D170" s="79"/>
      <c r="E170" s="80"/>
      <c r="F170" s="81"/>
      <c r="G170" s="82"/>
      <c r="H170" s="81"/>
      <c r="I170" s="82"/>
      <c r="J170" s="81"/>
      <c r="K170" s="82"/>
      <c r="L170" s="81"/>
      <c r="M170" s="82"/>
      <c r="N170" s="42">
        <f t="shared" si="2"/>
        <v>5</v>
      </c>
    </row>
    <row r="171" spans="1:14" ht="15" customHeight="1" x14ac:dyDescent="0.25">
      <c r="A171" s="63" t="s">
        <v>373</v>
      </c>
      <c r="B171" s="59">
        <v>2</v>
      </c>
      <c r="C171" s="38" t="s">
        <v>148</v>
      </c>
      <c r="D171" s="79"/>
      <c r="E171" s="80"/>
      <c r="F171" s="81"/>
      <c r="G171" s="82"/>
      <c r="H171" s="81"/>
      <c r="I171" s="82"/>
      <c r="J171" s="81"/>
      <c r="K171" s="82"/>
      <c r="L171" s="81"/>
      <c r="M171" s="82"/>
      <c r="N171" s="42">
        <f t="shared" si="2"/>
        <v>2</v>
      </c>
    </row>
    <row r="172" spans="1:14" ht="15" customHeight="1" x14ac:dyDescent="0.25">
      <c r="A172" s="63" t="s">
        <v>374</v>
      </c>
      <c r="B172" s="59">
        <v>1</v>
      </c>
      <c r="C172" s="38" t="s">
        <v>150</v>
      </c>
      <c r="D172" s="79"/>
      <c r="E172" s="80"/>
      <c r="F172" s="81"/>
      <c r="G172" s="82"/>
      <c r="H172" s="81"/>
      <c r="I172" s="82"/>
      <c r="J172" s="81"/>
      <c r="K172" s="82"/>
      <c r="L172" s="81"/>
      <c r="M172" s="82"/>
      <c r="N172" s="42">
        <f t="shared" si="2"/>
        <v>1</v>
      </c>
    </row>
    <row r="173" spans="1:14" ht="15" customHeight="1" x14ac:dyDescent="0.25">
      <c r="A173" s="63" t="s">
        <v>375</v>
      </c>
      <c r="B173" s="59">
        <v>3608</v>
      </c>
      <c r="C173" s="38" t="s">
        <v>149</v>
      </c>
      <c r="D173" s="79">
        <v>34</v>
      </c>
      <c r="E173" s="80">
        <v>26</v>
      </c>
      <c r="F173" s="81"/>
      <c r="G173" s="82"/>
      <c r="H173" s="81"/>
      <c r="I173" s="82"/>
      <c r="J173" s="81"/>
      <c r="K173" s="82"/>
      <c r="L173" s="81"/>
      <c r="M173" s="82"/>
      <c r="N173" s="42">
        <f t="shared" si="2"/>
        <v>3668</v>
      </c>
    </row>
    <row r="174" spans="1:14" ht="15" customHeight="1" x14ac:dyDescent="0.25">
      <c r="A174" s="63" t="s">
        <v>368</v>
      </c>
      <c r="B174" s="59">
        <v>3</v>
      </c>
      <c r="C174" s="38" t="s">
        <v>143</v>
      </c>
      <c r="D174" s="79"/>
      <c r="E174" s="80"/>
      <c r="F174" s="81"/>
      <c r="G174" s="82"/>
      <c r="H174" s="81"/>
      <c r="I174" s="82"/>
      <c r="J174" s="81"/>
      <c r="K174" s="82"/>
      <c r="L174" s="81"/>
      <c r="M174" s="82"/>
      <c r="N174" s="42">
        <f t="shared" si="2"/>
        <v>3</v>
      </c>
    </row>
    <row r="175" spans="1:14" ht="15" customHeight="1" x14ac:dyDescent="0.25">
      <c r="A175" s="63" t="s">
        <v>369</v>
      </c>
      <c r="B175" s="59">
        <v>2</v>
      </c>
      <c r="C175" s="38" t="s">
        <v>144</v>
      </c>
      <c r="D175" s="79"/>
      <c r="E175" s="80"/>
      <c r="F175" s="81"/>
      <c r="G175" s="82"/>
      <c r="H175" s="81"/>
      <c r="I175" s="82"/>
      <c r="J175" s="81"/>
      <c r="K175" s="82"/>
      <c r="L175" s="81"/>
      <c r="M175" s="82"/>
      <c r="N175" s="42">
        <f t="shared" si="2"/>
        <v>2</v>
      </c>
    </row>
    <row r="176" spans="1:14" ht="15" customHeight="1" x14ac:dyDescent="0.25">
      <c r="B176" s="59">
        <v>1</v>
      </c>
      <c r="C176" s="38" t="s">
        <v>157</v>
      </c>
      <c r="D176" s="79"/>
      <c r="E176" s="80"/>
      <c r="F176" s="81"/>
      <c r="G176" s="82"/>
      <c r="H176" s="81"/>
      <c r="I176" s="82"/>
      <c r="J176" s="81"/>
      <c r="K176" s="82"/>
      <c r="L176" s="81"/>
      <c r="M176" s="82"/>
      <c r="N176" s="42">
        <f t="shared" si="2"/>
        <v>1</v>
      </c>
    </row>
    <row r="178" spans="1:14" ht="40.5" customHeight="1" x14ac:dyDescent="0.3">
      <c r="A178" s="69"/>
      <c r="B178" s="70">
        <f>SUM(B2:B176)</f>
        <v>396815</v>
      </c>
      <c r="C178" s="76"/>
      <c r="D178" s="77">
        <f>SUM(D2:D175)</f>
        <v>9474</v>
      </c>
      <c r="E178" s="77">
        <f>SUM(E2:E175)</f>
        <v>7991</v>
      </c>
      <c r="F178" s="76"/>
      <c r="G178" s="76"/>
      <c r="H178" s="76"/>
      <c r="I178" s="76"/>
      <c r="J178" s="76"/>
      <c r="K178" s="76"/>
      <c r="L178" s="76"/>
      <c r="M178" s="76"/>
      <c r="N178" s="78">
        <f t="shared" si="2"/>
        <v>414280</v>
      </c>
    </row>
    <row r="179" spans="1:14" ht="15" customHeight="1" x14ac:dyDescent="0.25">
      <c r="C179" s="38" t="s">
        <v>151</v>
      </c>
      <c r="D179" s="2">
        <f>COUNT(D163:D177,D145:D157,D141:D142,D133:D137,D111:D131,D87:D109,D66:D85,D2:D64)</f>
        <v>61</v>
      </c>
      <c r="E179" s="2">
        <f>COUNT(E163:E177,E145:E157,E141:E142,E133:E137,E111:E131,E87:E109,E66:E85,E2:E64)</f>
        <v>61</v>
      </c>
      <c r="F179" s="2">
        <f t="shared" ref="F179:M179" si="3">COUNT(F163:F177,F145:F157,F141:F142,F133:F137,F111:F131,F87:F109,F66:F85,F2:F64)</f>
        <v>0</v>
      </c>
      <c r="G179" s="2">
        <f t="shared" si="3"/>
        <v>0</v>
      </c>
      <c r="H179" s="2">
        <f t="shared" si="3"/>
        <v>0</v>
      </c>
      <c r="I179" s="2">
        <f t="shared" si="3"/>
        <v>0</v>
      </c>
      <c r="J179" s="2">
        <f t="shared" si="3"/>
        <v>0</v>
      </c>
      <c r="K179" s="2">
        <f t="shared" si="3"/>
        <v>0</v>
      </c>
      <c r="L179" s="2">
        <f t="shared" si="3"/>
        <v>0</v>
      </c>
      <c r="M179" s="2">
        <f t="shared" si="3"/>
        <v>0</v>
      </c>
    </row>
    <row r="180" spans="1:14" ht="43.5" customHeight="1" x14ac:dyDescent="0.25">
      <c r="C180" s="75" t="s">
        <v>160</v>
      </c>
      <c r="D180" s="74">
        <f>SUM(D178+B178)</f>
        <v>406289</v>
      </c>
      <c r="E180" s="74">
        <f>SUM(E178+D180)</f>
        <v>414280</v>
      </c>
      <c r="F180" s="74">
        <f t="shared" ref="F180:M180" si="4">SUM(F178+E180)</f>
        <v>414280</v>
      </c>
      <c r="G180" s="74">
        <f t="shared" si="4"/>
        <v>414280</v>
      </c>
      <c r="H180" s="74">
        <f t="shared" si="4"/>
        <v>414280</v>
      </c>
      <c r="I180" s="74">
        <f t="shared" si="4"/>
        <v>414280</v>
      </c>
      <c r="J180" s="74">
        <f t="shared" si="4"/>
        <v>414280</v>
      </c>
      <c r="K180" s="74">
        <f t="shared" si="4"/>
        <v>414280</v>
      </c>
      <c r="L180" s="74">
        <f t="shared" si="4"/>
        <v>414280</v>
      </c>
      <c r="M180" s="74">
        <f t="shared" si="4"/>
        <v>414280</v>
      </c>
    </row>
    <row r="181" spans="1:14" ht="15" customHeight="1" x14ac:dyDescent="0.25">
      <c r="C181" s="71"/>
    </row>
    <row r="182" spans="1:14" ht="15" customHeight="1" x14ac:dyDescent="0.25">
      <c r="C182" s="71"/>
    </row>
    <row r="183" spans="1:14" ht="15" customHeight="1" x14ac:dyDescent="0.25">
      <c r="C183" s="72"/>
    </row>
    <row r="184" spans="1:14" ht="15" customHeight="1" x14ac:dyDescent="0.25">
      <c r="C184" s="73"/>
    </row>
    <row r="185" spans="1:14" ht="15" customHeight="1" x14ac:dyDescent="0.25">
      <c r="C185" s="71"/>
    </row>
    <row r="186" spans="1:14" ht="15" customHeight="1" x14ac:dyDescent="0.25">
      <c r="C186" s="7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"/>
  <sheetViews>
    <sheetView workbookViewId="0">
      <selection activeCell="G32" sqref="G32"/>
    </sheetView>
  </sheetViews>
  <sheetFormatPr defaultRowHeight="15" x14ac:dyDescent="0.25"/>
  <cols>
    <col min="1" max="1" width="17.28515625" customWidth="1"/>
    <col min="2" max="2" width="35.5703125" bestFit="1" customWidth="1"/>
    <col min="3" max="3" width="34" bestFit="1" customWidth="1"/>
    <col min="4" max="4" width="11" bestFit="1" customWidth="1"/>
  </cols>
  <sheetData>
    <row r="1" spans="1:4" ht="18.75" x14ac:dyDescent="0.3">
      <c r="A1" s="104" t="s">
        <v>379</v>
      </c>
      <c r="B1" s="104"/>
      <c r="C1" s="104"/>
      <c r="D1" s="104"/>
    </row>
    <row r="2" spans="1:4" x14ac:dyDescent="0.25">
      <c r="A2" s="105" t="s">
        <v>380</v>
      </c>
      <c r="B2" s="105"/>
      <c r="C2" s="105"/>
      <c r="D2" s="105"/>
    </row>
    <row r="3" spans="1:4" x14ac:dyDescent="0.25">
      <c r="A3" s="106" t="s">
        <v>381</v>
      </c>
      <c r="B3" s="106"/>
      <c r="C3" s="106"/>
      <c r="D3" s="106"/>
    </row>
    <row r="4" spans="1:4" x14ac:dyDescent="0.25">
      <c r="A4" s="106" t="s">
        <v>382</v>
      </c>
      <c r="B4" s="106"/>
      <c r="C4" s="106"/>
      <c r="D4" s="106"/>
    </row>
    <row r="5" spans="1:4" x14ac:dyDescent="0.25">
      <c r="A5" s="105"/>
      <c r="B5" s="105"/>
      <c r="C5" s="105"/>
      <c r="D5" s="105"/>
    </row>
    <row r="6" spans="1:4" x14ac:dyDescent="0.25">
      <c r="A6" s="107" t="s">
        <v>383</v>
      </c>
      <c r="B6" s="107" t="s">
        <v>384</v>
      </c>
      <c r="C6" s="107" t="s">
        <v>385</v>
      </c>
      <c r="D6" s="107" t="s">
        <v>386</v>
      </c>
    </row>
    <row r="7" spans="1:4" x14ac:dyDescent="0.25">
      <c r="A7" s="63" t="s">
        <v>387</v>
      </c>
      <c r="B7" s="63" t="s">
        <v>388</v>
      </c>
      <c r="C7" s="63" t="s">
        <v>389</v>
      </c>
      <c r="D7" s="63" t="s">
        <v>390</v>
      </c>
    </row>
    <row r="8" spans="1:4" x14ac:dyDescent="0.25">
      <c r="A8" s="63" t="s">
        <v>391</v>
      </c>
      <c r="B8" s="63" t="s">
        <v>392</v>
      </c>
      <c r="C8" s="63" t="s">
        <v>393</v>
      </c>
      <c r="D8" s="63" t="s">
        <v>394</v>
      </c>
    </row>
    <row r="9" spans="1:4" x14ac:dyDescent="0.25">
      <c r="A9" s="63" t="s">
        <v>395</v>
      </c>
      <c r="B9" s="63" t="s">
        <v>396</v>
      </c>
      <c r="C9" s="63" t="s">
        <v>397</v>
      </c>
      <c r="D9" s="63" t="s">
        <v>398</v>
      </c>
    </row>
    <row r="10" spans="1:4" x14ac:dyDescent="0.25">
      <c r="A10" s="63" t="s">
        <v>399</v>
      </c>
      <c r="B10" s="63" t="s">
        <v>400</v>
      </c>
      <c r="C10" s="63" t="s">
        <v>401</v>
      </c>
      <c r="D10" s="63" t="s">
        <v>402</v>
      </c>
    </row>
    <row r="11" spans="1:4" x14ac:dyDescent="0.25">
      <c r="A11" s="108" t="s">
        <v>403</v>
      </c>
      <c r="B11" s="108" t="s">
        <v>404</v>
      </c>
      <c r="C11" s="108" t="s">
        <v>405</v>
      </c>
      <c r="D11" s="108" t="s">
        <v>406</v>
      </c>
    </row>
    <row r="12" spans="1:4" x14ac:dyDescent="0.25">
      <c r="A12" s="109" t="s">
        <v>407</v>
      </c>
      <c r="B12" s="109" t="s">
        <v>408</v>
      </c>
      <c r="C12" s="109" t="s">
        <v>409</v>
      </c>
      <c r="D12" s="109" t="s">
        <v>410</v>
      </c>
    </row>
    <row r="13" spans="1:4" x14ac:dyDescent="0.25">
      <c r="A13" s="109" t="s">
        <v>411</v>
      </c>
      <c r="B13" s="109" t="s">
        <v>412</v>
      </c>
      <c r="C13" s="109" t="s">
        <v>413</v>
      </c>
      <c r="D13" s="109" t="s">
        <v>414</v>
      </c>
    </row>
    <row r="14" spans="1:4" x14ac:dyDescent="0.25">
      <c r="A14" s="109" t="s">
        <v>415</v>
      </c>
      <c r="B14" s="109" t="s">
        <v>416</v>
      </c>
      <c r="C14" s="109" t="s">
        <v>417</v>
      </c>
      <c r="D14" s="109" t="s">
        <v>418</v>
      </c>
    </row>
    <row r="15" spans="1:4" x14ac:dyDescent="0.25">
      <c r="A15" s="109" t="s">
        <v>419</v>
      </c>
      <c r="B15" s="109" t="s">
        <v>420</v>
      </c>
      <c r="C15" s="109" t="s">
        <v>421</v>
      </c>
      <c r="D15" s="109" t="s">
        <v>422</v>
      </c>
    </row>
    <row r="16" spans="1:4" x14ac:dyDescent="0.25">
      <c r="A16" s="108" t="s">
        <v>423</v>
      </c>
      <c r="B16" s="108" t="s">
        <v>424</v>
      </c>
      <c r="C16" s="108" t="s">
        <v>425</v>
      </c>
      <c r="D16" s="108" t="s">
        <v>426</v>
      </c>
    </row>
    <row r="17" spans="1:4" x14ac:dyDescent="0.25">
      <c r="A17" s="109" t="s">
        <v>427</v>
      </c>
      <c r="B17" s="109" t="s">
        <v>428</v>
      </c>
      <c r="C17" s="109" t="s">
        <v>429</v>
      </c>
      <c r="D17" s="109" t="s">
        <v>430</v>
      </c>
    </row>
    <row r="18" spans="1:4" x14ac:dyDescent="0.25">
      <c r="A18" s="109" t="s">
        <v>431</v>
      </c>
      <c r="B18" s="109" t="s">
        <v>432</v>
      </c>
      <c r="C18" s="109" t="s">
        <v>433</v>
      </c>
      <c r="D18" s="109" t="s">
        <v>434</v>
      </c>
    </row>
    <row r="19" spans="1:4" x14ac:dyDescent="0.25">
      <c r="A19" s="109" t="s">
        <v>435</v>
      </c>
      <c r="B19" s="109" t="s">
        <v>436</v>
      </c>
      <c r="C19" s="109" t="s">
        <v>437</v>
      </c>
      <c r="D19" s="109" t="s">
        <v>438</v>
      </c>
    </row>
    <row r="20" spans="1:4" x14ac:dyDescent="0.25">
      <c r="A20" s="109" t="s">
        <v>439</v>
      </c>
      <c r="B20" s="109" t="s">
        <v>440</v>
      </c>
      <c r="C20" s="109" t="s">
        <v>441</v>
      </c>
      <c r="D20" s="109" t="s">
        <v>442</v>
      </c>
    </row>
    <row r="21" spans="1:4" x14ac:dyDescent="0.25">
      <c r="A21" s="108" t="s">
        <v>443</v>
      </c>
      <c r="B21" s="108" t="s">
        <v>444</v>
      </c>
      <c r="C21" s="108" t="s">
        <v>445</v>
      </c>
      <c r="D21" s="108" t="s">
        <v>446</v>
      </c>
    </row>
    <row r="22" spans="1:4" x14ac:dyDescent="0.25">
      <c r="A22" s="109" t="s">
        <v>447</v>
      </c>
      <c r="B22" s="109" t="s">
        <v>448</v>
      </c>
      <c r="C22" s="109" t="s">
        <v>449</v>
      </c>
      <c r="D22" s="109" t="s">
        <v>450</v>
      </c>
    </row>
    <row r="23" spans="1:4" x14ac:dyDescent="0.25">
      <c r="A23" s="109" t="s">
        <v>451</v>
      </c>
      <c r="B23" s="109" t="s">
        <v>452</v>
      </c>
      <c r="C23" s="109" t="s">
        <v>453</v>
      </c>
      <c r="D23" s="109" t="s">
        <v>454</v>
      </c>
    </row>
    <row r="24" spans="1:4" x14ac:dyDescent="0.25">
      <c r="A24" s="109" t="s">
        <v>455</v>
      </c>
      <c r="B24" s="109" t="s">
        <v>456</v>
      </c>
      <c r="C24" s="109" t="s">
        <v>457</v>
      </c>
      <c r="D24" s="109" t="s">
        <v>458</v>
      </c>
    </row>
    <row r="25" spans="1:4" x14ac:dyDescent="0.25">
      <c r="A25" s="109" t="s">
        <v>459</v>
      </c>
      <c r="B25" s="109" t="s">
        <v>460</v>
      </c>
      <c r="C25" s="109" t="s">
        <v>461</v>
      </c>
      <c r="D25" s="109" t="s">
        <v>462</v>
      </c>
    </row>
    <row r="26" spans="1:4" x14ac:dyDescent="0.25">
      <c r="A26" s="108" t="s">
        <v>463</v>
      </c>
      <c r="B26" s="108" t="s">
        <v>464</v>
      </c>
      <c r="C26" s="108" t="s">
        <v>465</v>
      </c>
      <c r="D26" s="108" t="s">
        <v>466</v>
      </c>
    </row>
    <row r="27" spans="1:4" x14ac:dyDescent="0.25">
      <c r="A27" s="109" t="s">
        <v>202</v>
      </c>
      <c r="B27" s="110" t="s">
        <v>467</v>
      </c>
      <c r="C27" s="109" t="s">
        <v>468</v>
      </c>
      <c r="D27" s="109" t="s">
        <v>469</v>
      </c>
    </row>
    <row r="28" spans="1:4" x14ac:dyDescent="0.25">
      <c r="A28" s="109" t="s">
        <v>470</v>
      </c>
      <c r="B28" s="109" t="s">
        <v>471</v>
      </c>
      <c r="C28" s="109" t="s">
        <v>472</v>
      </c>
      <c r="D28" s="109" t="s">
        <v>473</v>
      </c>
    </row>
    <row r="29" spans="1:4" x14ac:dyDescent="0.25">
      <c r="A29" s="109" t="s">
        <v>474</v>
      </c>
      <c r="B29" s="109" t="s">
        <v>475</v>
      </c>
      <c r="C29" s="109" t="s">
        <v>476</v>
      </c>
      <c r="D29" s="109" t="s">
        <v>477</v>
      </c>
    </row>
    <row r="30" spans="1:4" x14ac:dyDescent="0.25">
      <c r="A30" s="109" t="s">
        <v>478</v>
      </c>
      <c r="B30" s="109" t="s">
        <v>479</v>
      </c>
      <c r="C30" s="109" t="s">
        <v>480</v>
      </c>
      <c r="D30" s="109" t="s">
        <v>481</v>
      </c>
    </row>
    <row r="31" spans="1:4" x14ac:dyDescent="0.25">
      <c r="A31" s="108" t="s">
        <v>482</v>
      </c>
      <c r="B31" s="108" t="s">
        <v>483</v>
      </c>
      <c r="C31" s="108" t="s">
        <v>484</v>
      </c>
      <c r="D31" s="108" t="s">
        <v>485</v>
      </c>
    </row>
    <row r="32" spans="1:4" x14ac:dyDescent="0.25">
      <c r="A32" s="109" t="s">
        <v>486</v>
      </c>
      <c r="B32" s="109" t="s">
        <v>487</v>
      </c>
      <c r="C32" s="109" t="s">
        <v>488</v>
      </c>
      <c r="D32" s="109" t="s">
        <v>489</v>
      </c>
    </row>
    <row r="33" spans="1:4" x14ac:dyDescent="0.25">
      <c r="A33" s="109" t="s">
        <v>490</v>
      </c>
      <c r="B33" s="109" t="s">
        <v>491</v>
      </c>
      <c r="C33" s="109" t="s">
        <v>492</v>
      </c>
      <c r="D33" s="109" t="s">
        <v>493</v>
      </c>
    </row>
    <row r="34" spans="1:4" x14ac:dyDescent="0.25">
      <c r="A34" s="109" t="s">
        <v>494</v>
      </c>
      <c r="B34" s="109" t="s">
        <v>495</v>
      </c>
      <c r="C34" s="109" t="s">
        <v>496</v>
      </c>
      <c r="D34" s="109" t="s">
        <v>497</v>
      </c>
    </row>
    <row r="35" spans="1:4" x14ac:dyDescent="0.25">
      <c r="A35" s="109" t="s">
        <v>498</v>
      </c>
      <c r="B35" s="109" t="s">
        <v>499</v>
      </c>
      <c r="C35" s="109" t="s">
        <v>500</v>
      </c>
      <c r="D35" s="109" t="s">
        <v>501</v>
      </c>
    </row>
    <row r="36" spans="1:4" x14ac:dyDescent="0.25">
      <c r="A36" s="108" t="s">
        <v>502</v>
      </c>
      <c r="B36" s="108" t="s">
        <v>503</v>
      </c>
      <c r="C36" s="108" t="s">
        <v>504</v>
      </c>
      <c r="D36" s="108" t="s">
        <v>505</v>
      </c>
    </row>
    <row r="37" spans="1:4" x14ac:dyDescent="0.25">
      <c r="A37" s="109" t="s">
        <v>506</v>
      </c>
      <c r="B37" s="109" t="s">
        <v>507</v>
      </c>
      <c r="C37" s="109" t="s">
        <v>508</v>
      </c>
      <c r="D37" s="109" t="s">
        <v>509</v>
      </c>
    </row>
    <row r="38" spans="1:4" x14ac:dyDescent="0.25">
      <c r="A38" s="109" t="s">
        <v>510</v>
      </c>
      <c r="B38" s="109" t="s">
        <v>511</v>
      </c>
      <c r="C38" s="109" t="s">
        <v>512</v>
      </c>
      <c r="D38" s="109" t="s">
        <v>513</v>
      </c>
    </row>
    <row r="39" spans="1:4" x14ac:dyDescent="0.25">
      <c r="A39" s="109" t="s">
        <v>203</v>
      </c>
      <c r="B39" s="110" t="s">
        <v>514</v>
      </c>
      <c r="C39" s="109" t="s">
        <v>515</v>
      </c>
      <c r="D39" s="109" t="s">
        <v>516</v>
      </c>
    </row>
    <row r="40" spans="1:4" x14ac:dyDescent="0.25">
      <c r="A40" s="109" t="s">
        <v>517</v>
      </c>
      <c r="B40" s="109" t="s">
        <v>518</v>
      </c>
      <c r="C40" s="109" t="s">
        <v>519</v>
      </c>
      <c r="D40" s="109" t="s">
        <v>520</v>
      </c>
    </row>
    <row r="41" spans="1:4" x14ac:dyDescent="0.25">
      <c r="A41" s="108" t="s">
        <v>204</v>
      </c>
      <c r="B41" s="111" t="s">
        <v>521</v>
      </c>
      <c r="C41" s="108" t="s">
        <v>522</v>
      </c>
      <c r="D41" s="108" t="s">
        <v>523</v>
      </c>
    </row>
    <row r="42" spans="1:4" x14ac:dyDescent="0.25">
      <c r="A42" s="109" t="s">
        <v>524</v>
      </c>
      <c r="B42" s="109" t="s">
        <v>525</v>
      </c>
      <c r="C42" s="109" t="s">
        <v>526</v>
      </c>
      <c r="D42" s="109" t="s">
        <v>527</v>
      </c>
    </row>
    <row r="43" spans="1:4" x14ac:dyDescent="0.25">
      <c r="A43" s="109" t="s">
        <v>528</v>
      </c>
      <c r="B43" s="109" t="s">
        <v>529</v>
      </c>
      <c r="C43" s="109" t="s">
        <v>530</v>
      </c>
      <c r="D43" s="109" t="s">
        <v>531</v>
      </c>
    </row>
    <row r="44" spans="1:4" x14ac:dyDescent="0.25">
      <c r="A44" s="109" t="s">
        <v>532</v>
      </c>
      <c r="B44" s="109" t="s">
        <v>533</v>
      </c>
      <c r="C44" s="109" t="s">
        <v>534</v>
      </c>
      <c r="D44" s="109" t="s">
        <v>535</v>
      </c>
    </row>
    <row r="45" spans="1:4" x14ac:dyDescent="0.25">
      <c r="A45" s="109" t="s">
        <v>205</v>
      </c>
      <c r="B45" s="110" t="s">
        <v>536</v>
      </c>
      <c r="C45" s="109" t="s">
        <v>537</v>
      </c>
      <c r="D45" s="109" t="s">
        <v>538</v>
      </c>
    </row>
    <row r="46" spans="1:4" x14ac:dyDescent="0.25">
      <c r="A46" s="108" t="s">
        <v>539</v>
      </c>
      <c r="B46" s="108" t="s">
        <v>540</v>
      </c>
      <c r="C46" s="108" t="s">
        <v>541</v>
      </c>
      <c r="D46" s="108" t="s">
        <v>542</v>
      </c>
    </row>
    <row r="47" spans="1:4" x14ac:dyDescent="0.25">
      <c r="A47" s="109" t="s">
        <v>543</v>
      </c>
      <c r="B47" s="109" t="s">
        <v>544</v>
      </c>
      <c r="C47" s="109" t="s">
        <v>545</v>
      </c>
      <c r="D47" s="109" t="s">
        <v>546</v>
      </c>
    </row>
    <row r="48" spans="1:4" x14ac:dyDescent="0.25">
      <c r="A48" s="109" t="s">
        <v>547</v>
      </c>
      <c r="B48" s="109" t="s">
        <v>548</v>
      </c>
      <c r="C48" s="109" t="s">
        <v>549</v>
      </c>
      <c r="D48" s="109" t="s">
        <v>550</v>
      </c>
    </row>
    <row r="49" spans="1:4" x14ac:dyDescent="0.25">
      <c r="A49" s="109" t="s">
        <v>551</v>
      </c>
      <c r="B49" s="109" t="s">
        <v>552</v>
      </c>
      <c r="C49" s="109" t="s">
        <v>553</v>
      </c>
      <c r="D49" s="109" t="s">
        <v>554</v>
      </c>
    </row>
    <row r="50" spans="1:4" x14ac:dyDescent="0.25">
      <c r="A50" s="109" t="s">
        <v>555</v>
      </c>
      <c r="B50" s="109" t="s">
        <v>556</v>
      </c>
      <c r="C50" s="109" t="s">
        <v>557</v>
      </c>
      <c r="D50" s="109" t="s">
        <v>558</v>
      </c>
    </row>
    <row r="51" spans="1:4" x14ac:dyDescent="0.25">
      <c r="A51" s="107" t="s">
        <v>383</v>
      </c>
      <c r="B51" s="107" t="s">
        <v>384</v>
      </c>
      <c r="C51" s="107" t="s">
        <v>385</v>
      </c>
      <c r="D51" s="107" t="s">
        <v>386</v>
      </c>
    </row>
    <row r="52" spans="1:4" x14ac:dyDescent="0.25">
      <c r="A52" s="109" t="s">
        <v>233</v>
      </c>
      <c r="B52" s="110" t="s">
        <v>559</v>
      </c>
      <c r="C52" s="109" t="s">
        <v>560</v>
      </c>
      <c r="D52" s="109" t="s">
        <v>561</v>
      </c>
    </row>
    <row r="53" spans="1:4" x14ac:dyDescent="0.25">
      <c r="A53" s="109" t="s">
        <v>562</v>
      </c>
      <c r="B53" s="109" t="s">
        <v>563</v>
      </c>
      <c r="C53" s="109" t="s">
        <v>564</v>
      </c>
      <c r="D53" s="109" t="s">
        <v>565</v>
      </c>
    </row>
    <row r="54" spans="1:4" x14ac:dyDescent="0.25">
      <c r="A54" s="109" t="s">
        <v>566</v>
      </c>
      <c r="B54" s="109" t="s">
        <v>567</v>
      </c>
      <c r="C54" s="109" t="s">
        <v>568</v>
      </c>
      <c r="D54" s="109" t="s">
        <v>569</v>
      </c>
    </row>
    <row r="55" spans="1:4" x14ac:dyDescent="0.25">
      <c r="A55" s="109" t="s">
        <v>570</v>
      </c>
      <c r="B55" s="109" t="s">
        <v>571</v>
      </c>
      <c r="C55" s="109" t="s">
        <v>572</v>
      </c>
      <c r="D55" s="109" t="s">
        <v>573</v>
      </c>
    </row>
    <row r="56" spans="1:4" x14ac:dyDescent="0.25">
      <c r="A56" s="108" t="s">
        <v>574</v>
      </c>
      <c r="B56" s="108" t="s">
        <v>575</v>
      </c>
      <c r="C56" s="108" t="s">
        <v>576</v>
      </c>
      <c r="D56" s="108" t="s">
        <v>577</v>
      </c>
    </row>
    <row r="57" spans="1:4" x14ac:dyDescent="0.25">
      <c r="A57" s="109" t="s">
        <v>578</v>
      </c>
      <c r="B57" s="109" t="s">
        <v>579</v>
      </c>
      <c r="C57" s="109" t="s">
        <v>580</v>
      </c>
      <c r="D57" s="109" t="s">
        <v>581</v>
      </c>
    </row>
    <row r="58" spans="1:4" x14ac:dyDescent="0.25">
      <c r="A58" s="109" t="s">
        <v>582</v>
      </c>
      <c r="B58" s="109" t="s">
        <v>583</v>
      </c>
      <c r="C58" s="109" t="s">
        <v>584</v>
      </c>
      <c r="D58" s="109" t="s">
        <v>585</v>
      </c>
    </row>
    <row r="59" spans="1:4" x14ac:dyDescent="0.25">
      <c r="A59" s="109" t="s">
        <v>586</v>
      </c>
      <c r="B59" s="109" t="s">
        <v>587</v>
      </c>
      <c r="C59" s="109" t="s">
        <v>588</v>
      </c>
      <c r="D59" s="109" t="s">
        <v>589</v>
      </c>
    </row>
    <row r="60" spans="1:4" x14ac:dyDescent="0.25">
      <c r="A60" s="109" t="s">
        <v>211</v>
      </c>
      <c r="B60" s="110" t="s">
        <v>590</v>
      </c>
      <c r="C60" s="109" t="s">
        <v>591</v>
      </c>
      <c r="D60" s="109" t="s">
        <v>592</v>
      </c>
    </row>
    <row r="61" spans="1:4" x14ac:dyDescent="0.25">
      <c r="A61" s="108" t="s">
        <v>593</v>
      </c>
      <c r="B61" s="108" t="s">
        <v>594</v>
      </c>
      <c r="C61" s="108" t="s">
        <v>595</v>
      </c>
      <c r="D61" s="108" t="s">
        <v>596</v>
      </c>
    </row>
    <row r="62" spans="1:4" x14ac:dyDescent="0.25">
      <c r="A62" s="109" t="s">
        <v>597</v>
      </c>
      <c r="B62" s="109" t="s">
        <v>598</v>
      </c>
      <c r="C62" s="109" t="s">
        <v>599</v>
      </c>
      <c r="D62" s="109" t="s">
        <v>600</v>
      </c>
    </row>
    <row r="63" spans="1:4" x14ac:dyDescent="0.25">
      <c r="A63" s="109" t="s">
        <v>601</v>
      </c>
      <c r="B63" s="109" t="s">
        <v>602</v>
      </c>
      <c r="C63" s="109" t="s">
        <v>603</v>
      </c>
      <c r="D63" s="109" t="s">
        <v>604</v>
      </c>
    </row>
    <row r="64" spans="1:4" x14ac:dyDescent="0.25">
      <c r="A64" s="109" t="s">
        <v>605</v>
      </c>
      <c r="B64" s="109" t="s">
        <v>606</v>
      </c>
      <c r="C64" s="109" t="s">
        <v>607</v>
      </c>
      <c r="D64" s="109" t="s">
        <v>608</v>
      </c>
    </row>
    <row r="65" spans="1:4" x14ac:dyDescent="0.25">
      <c r="A65" s="109" t="s">
        <v>234</v>
      </c>
      <c r="B65" s="110" t="s">
        <v>609</v>
      </c>
      <c r="C65" s="109" t="s">
        <v>610</v>
      </c>
      <c r="D65" s="109" t="s">
        <v>611</v>
      </c>
    </row>
    <row r="66" spans="1:4" x14ac:dyDescent="0.25">
      <c r="A66" s="108" t="s">
        <v>612</v>
      </c>
      <c r="B66" s="108" t="s">
        <v>613</v>
      </c>
      <c r="C66" s="108" t="s">
        <v>614</v>
      </c>
      <c r="D66" s="108" t="s">
        <v>615</v>
      </c>
    </row>
    <row r="67" spans="1:4" x14ac:dyDescent="0.25">
      <c r="A67" s="109" t="s">
        <v>616</v>
      </c>
      <c r="B67" s="109" t="s">
        <v>617</v>
      </c>
      <c r="C67" s="109" t="s">
        <v>618</v>
      </c>
      <c r="D67" s="109" t="s">
        <v>619</v>
      </c>
    </row>
    <row r="68" spans="1:4" x14ac:dyDescent="0.25">
      <c r="A68" s="109" t="s">
        <v>620</v>
      </c>
      <c r="B68" s="109" t="s">
        <v>621</v>
      </c>
      <c r="C68" s="109" t="s">
        <v>622</v>
      </c>
      <c r="D68" s="109" t="s">
        <v>623</v>
      </c>
    </row>
    <row r="69" spans="1:4" x14ac:dyDescent="0.25">
      <c r="A69" s="109" t="s">
        <v>624</v>
      </c>
      <c r="B69" s="109" t="s">
        <v>625</v>
      </c>
      <c r="C69" s="109" t="s">
        <v>626</v>
      </c>
      <c r="D69" s="109" t="s">
        <v>627</v>
      </c>
    </row>
    <row r="70" spans="1:4" x14ac:dyDescent="0.25">
      <c r="A70" s="109" t="s">
        <v>628</v>
      </c>
      <c r="B70" s="109" t="s">
        <v>629</v>
      </c>
      <c r="C70" s="109" t="s">
        <v>630</v>
      </c>
      <c r="D70" s="109" t="s">
        <v>631</v>
      </c>
    </row>
    <row r="71" spans="1:4" x14ac:dyDescent="0.25">
      <c r="A71" s="108" t="s">
        <v>235</v>
      </c>
      <c r="B71" s="111" t="s">
        <v>632</v>
      </c>
      <c r="C71" s="108" t="s">
        <v>633</v>
      </c>
      <c r="D71" s="108" t="s">
        <v>634</v>
      </c>
    </row>
    <row r="72" spans="1:4" x14ac:dyDescent="0.25">
      <c r="A72" s="109" t="s">
        <v>236</v>
      </c>
      <c r="B72" s="110" t="s">
        <v>635</v>
      </c>
      <c r="C72" s="109" t="s">
        <v>636</v>
      </c>
      <c r="D72" s="109" t="s">
        <v>637</v>
      </c>
    </row>
    <row r="73" spans="1:4" x14ac:dyDescent="0.25">
      <c r="A73" s="109" t="s">
        <v>638</v>
      </c>
      <c r="B73" s="109" t="s">
        <v>639</v>
      </c>
      <c r="C73" s="109" t="s">
        <v>640</v>
      </c>
      <c r="D73" s="109" t="s">
        <v>641</v>
      </c>
    </row>
    <row r="74" spans="1:4" x14ac:dyDescent="0.25">
      <c r="A74" s="109" t="s">
        <v>642</v>
      </c>
      <c r="B74" s="109" t="s">
        <v>643</v>
      </c>
      <c r="C74" s="109" t="s">
        <v>644</v>
      </c>
      <c r="D74" s="109" t="s">
        <v>645</v>
      </c>
    </row>
    <row r="75" spans="1:4" x14ac:dyDescent="0.25">
      <c r="A75" s="109" t="s">
        <v>646</v>
      </c>
      <c r="B75" s="109" t="s">
        <v>647</v>
      </c>
      <c r="C75" s="109" t="s">
        <v>648</v>
      </c>
      <c r="D75" s="109" t="s">
        <v>649</v>
      </c>
    </row>
    <row r="76" spans="1:4" x14ac:dyDescent="0.25">
      <c r="A76" s="108" t="s">
        <v>650</v>
      </c>
      <c r="B76" s="108" t="s">
        <v>651</v>
      </c>
      <c r="C76" s="108" t="s">
        <v>652</v>
      </c>
      <c r="D76" s="108" t="s">
        <v>653</v>
      </c>
    </row>
    <row r="77" spans="1:4" x14ac:dyDescent="0.25">
      <c r="A77" s="109" t="s">
        <v>237</v>
      </c>
      <c r="B77" s="110" t="s">
        <v>654</v>
      </c>
      <c r="C77" s="109" t="s">
        <v>655</v>
      </c>
      <c r="D77" s="109" t="s">
        <v>656</v>
      </c>
    </row>
    <row r="78" spans="1:4" x14ac:dyDescent="0.25">
      <c r="A78" s="109" t="s">
        <v>238</v>
      </c>
      <c r="B78" s="110" t="s">
        <v>657</v>
      </c>
      <c r="C78" s="109" t="s">
        <v>658</v>
      </c>
      <c r="D78" s="109" t="s">
        <v>659</v>
      </c>
    </row>
    <row r="79" spans="1:4" x14ac:dyDescent="0.25">
      <c r="A79" s="109" t="s">
        <v>239</v>
      </c>
      <c r="B79" s="110" t="s">
        <v>660</v>
      </c>
      <c r="C79" s="109" t="s">
        <v>661</v>
      </c>
      <c r="D79" s="109" t="s">
        <v>662</v>
      </c>
    </row>
    <row r="80" spans="1:4" x14ac:dyDescent="0.25">
      <c r="A80" s="109" t="s">
        <v>663</v>
      </c>
      <c r="B80" s="109" t="s">
        <v>664</v>
      </c>
      <c r="C80" s="109" t="s">
        <v>665</v>
      </c>
      <c r="D80" s="109" t="s">
        <v>666</v>
      </c>
    </row>
    <row r="81" spans="1:4" x14ac:dyDescent="0.25">
      <c r="A81" s="108" t="s">
        <v>667</v>
      </c>
      <c r="B81" s="108" t="s">
        <v>668</v>
      </c>
      <c r="C81" s="108" t="s">
        <v>669</v>
      </c>
      <c r="D81" s="108" t="s">
        <v>670</v>
      </c>
    </row>
    <row r="82" spans="1:4" x14ac:dyDescent="0.25">
      <c r="A82" s="109" t="s">
        <v>671</v>
      </c>
      <c r="B82" s="109" t="s">
        <v>672</v>
      </c>
      <c r="C82" s="109" t="s">
        <v>673</v>
      </c>
      <c r="D82" s="109" t="s">
        <v>674</v>
      </c>
    </row>
    <row r="83" spans="1:4" x14ac:dyDescent="0.25">
      <c r="A83" s="109" t="s">
        <v>675</v>
      </c>
      <c r="B83" s="109" t="s">
        <v>676</v>
      </c>
      <c r="C83" s="109" t="s">
        <v>677</v>
      </c>
      <c r="D83" s="109" t="s">
        <v>678</v>
      </c>
    </row>
    <row r="84" spans="1:4" x14ac:dyDescent="0.25">
      <c r="A84" s="109" t="s">
        <v>679</v>
      </c>
      <c r="B84" s="109" t="s">
        <v>680</v>
      </c>
      <c r="C84" s="109" t="s">
        <v>681</v>
      </c>
      <c r="D84" s="109" t="s">
        <v>682</v>
      </c>
    </row>
    <row r="85" spans="1:4" x14ac:dyDescent="0.25">
      <c r="A85" s="109" t="s">
        <v>683</v>
      </c>
      <c r="B85" s="109" t="s">
        <v>684</v>
      </c>
      <c r="C85" s="109" t="s">
        <v>685</v>
      </c>
      <c r="D85" s="109" t="s">
        <v>686</v>
      </c>
    </row>
    <row r="86" spans="1:4" x14ac:dyDescent="0.25">
      <c r="A86" s="108" t="s">
        <v>687</v>
      </c>
      <c r="B86" s="108" t="s">
        <v>688</v>
      </c>
      <c r="C86" s="108" t="s">
        <v>689</v>
      </c>
      <c r="D86" s="108" t="s">
        <v>690</v>
      </c>
    </row>
    <row r="87" spans="1:4" x14ac:dyDescent="0.25">
      <c r="A87" s="109" t="s">
        <v>240</v>
      </c>
      <c r="B87" s="110" t="s">
        <v>691</v>
      </c>
      <c r="C87" s="109" t="s">
        <v>692</v>
      </c>
      <c r="D87" s="109" t="s">
        <v>693</v>
      </c>
    </row>
    <row r="88" spans="1:4" x14ac:dyDescent="0.25">
      <c r="A88" s="109" t="s">
        <v>210</v>
      </c>
      <c r="B88" s="110" t="s">
        <v>694</v>
      </c>
      <c r="C88" s="109" t="s">
        <v>695</v>
      </c>
      <c r="D88" s="109" t="s">
        <v>696</v>
      </c>
    </row>
    <row r="89" spans="1:4" x14ac:dyDescent="0.25">
      <c r="A89" s="109" t="s">
        <v>697</v>
      </c>
      <c r="B89" s="109" t="s">
        <v>698</v>
      </c>
      <c r="C89" s="109" t="s">
        <v>699</v>
      </c>
      <c r="D89" s="109" t="s">
        <v>700</v>
      </c>
    </row>
    <row r="90" spans="1:4" x14ac:dyDescent="0.25">
      <c r="A90" s="109" t="s">
        <v>701</v>
      </c>
      <c r="B90" s="109" t="s">
        <v>702</v>
      </c>
      <c r="C90" s="109" t="s">
        <v>703</v>
      </c>
      <c r="D90" s="109" t="s">
        <v>704</v>
      </c>
    </row>
    <row r="91" spans="1:4" x14ac:dyDescent="0.25">
      <c r="A91" s="108" t="s">
        <v>705</v>
      </c>
      <c r="B91" s="108" t="s">
        <v>706</v>
      </c>
      <c r="C91" s="108" t="s">
        <v>707</v>
      </c>
      <c r="D91" s="108" t="s">
        <v>708</v>
      </c>
    </row>
    <row r="92" spans="1:4" x14ac:dyDescent="0.25">
      <c r="A92" s="109" t="s">
        <v>709</v>
      </c>
      <c r="B92" s="109" t="s">
        <v>710</v>
      </c>
      <c r="C92" s="109" t="s">
        <v>711</v>
      </c>
      <c r="D92" s="109" t="s">
        <v>712</v>
      </c>
    </row>
    <row r="93" spans="1:4" x14ac:dyDescent="0.25">
      <c r="A93" s="109" t="s">
        <v>713</v>
      </c>
      <c r="B93" s="109" t="s">
        <v>714</v>
      </c>
      <c r="C93" s="109" t="s">
        <v>715</v>
      </c>
      <c r="D93" s="109" t="s">
        <v>716</v>
      </c>
    </row>
    <row r="94" spans="1:4" x14ac:dyDescent="0.25">
      <c r="A94" s="109" t="s">
        <v>717</v>
      </c>
      <c r="B94" s="109" t="s">
        <v>718</v>
      </c>
      <c r="C94" s="109" t="s">
        <v>719</v>
      </c>
      <c r="D94" s="109" t="s">
        <v>720</v>
      </c>
    </row>
    <row r="95" spans="1:4" x14ac:dyDescent="0.25">
      <c r="A95" s="109" t="s">
        <v>721</v>
      </c>
      <c r="B95" s="109" t="s">
        <v>722</v>
      </c>
      <c r="C95" s="109" t="s">
        <v>723</v>
      </c>
      <c r="D95" s="109" t="s">
        <v>724</v>
      </c>
    </row>
    <row r="96" spans="1:4" x14ac:dyDescent="0.25">
      <c r="A96" s="108" t="s">
        <v>725</v>
      </c>
      <c r="B96" s="108" t="s">
        <v>726</v>
      </c>
      <c r="C96" s="108" t="s">
        <v>727</v>
      </c>
      <c r="D96" s="108" t="s">
        <v>728</v>
      </c>
    </row>
    <row r="97" spans="1:4" x14ac:dyDescent="0.25">
      <c r="A97" s="109" t="s">
        <v>212</v>
      </c>
      <c r="B97" s="110" t="s">
        <v>729</v>
      </c>
      <c r="C97" s="109" t="s">
        <v>730</v>
      </c>
      <c r="D97" s="109" t="s">
        <v>731</v>
      </c>
    </row>
    <row r="98" spans="1:4" x14ac:dyDescent="0.25">
      <c r="A98" s="109" t="s">
        <v>732</v>
      </c>
      <c r="B98" s="109" t="s">
        <v>733</v>
      </c>
      <c r="C98" s="109" t="s">
        <v>734</v>
      </c>
      <c r="D98" s="109" t="s">
        <v>735</v>
      </c>
    </row>
    <row r="99" spans="1:4" x14ac:dyDescent="0.25">
      <c r="A99" s="109" t="s">
        <v>213</v>
      </c>
      <c r="B99" s="110" t="s">
        <v>736</v>
      </c>
      <c r="C99" s="109" t="s">
        <v>737</v>
      </c>
      <c r="D99" s="109" t="s">
        <v>738</v>
      </c>
    </row>
    <row r="100" spans="1:4" x14ac:dyDescent="0.25">
      <c r="A100" s="109" t="s">
        <v>214</v>
      </c>
      <c r="B100" s="110" t="s">
        <v>739</v>
      </c>
      <c r="C100" s="109" t="s">
        <v>740</v>
      </c>
      <c r="D100" s="109" t="s">
        <v>741</v>
      </c>
    </row>
    <row r="101" spans="1:4" x14ac:dyDescent="0.25">
      <c r="A101" s="107" t="s">
        <v>383</v>
      </c>
      <c r="B101" s="107" t="s">
        <v>384</v>
      </c>
      <c r="C101" s="107" t="s">
        <v>385</v>
      </c>
      <c r="D101" s="107" t="s">
        <v>386</v>
      </c>
    </row>
    <row r="102" spans="1:4" x14ac:dyDescent="0.25">
      <c r="A102" s="109" t="s">
        <v>742</v>
      </c>
      <c r="B102" s="109" t="s">
        <v>743</v>
      </c>
      <c r="C102" s="109" t="s">
        <v>744</v>
      </c>
      <c r="D102" s="109" t="s">
        <v>745</v>
      </c>
    </row>
    <row r="103" spans="1:4" x14ac:dyDescent="0.25">
      <c r="A103" s="109" t="s">
        <v>746</v>
      </c>
      <c r="B103" s="109" t="s">
        <v>747</v>
      </c>
      <c r="C103" s="109" t="s">
        <v>748</v>
      </c>
      <c r="D103" s="109" t="s">
        <v>749</v>
      </c>
    </row>
    <row r="104" spans="1:4" x14ac:dyDescent="0.25">
      <c r="A104" s="109" t="s">
        <v>750</v>
      </c>
      <c r="B104" s="109" t="s">
        <v>751</v>
      </c>
      <c r="C104" s="109" t="s">
        <v>752</v>
      </c>
      <c r="D104" s="109" t="s">
        <v>753</v>
      </c>
    </row>
    <row r="105" spans="1:4" x14ac:dyDescent="0.25">
      <c r="A105" s="109" t="s">
        <v>754</v>
      </c>
      <c r="B105" s="109" t="s">
        <v>755</v>
      </c>
      <c r="C105" s="109" t="s">
        <v>756</v>
      </c>
      <c r="D105" s="109" t="s">
        <v>757</v>
      </c>
    </row>
    <row r="106" spans="1:4" x14ac:dyDescent="0.25">
      <c r="A106" s="108" t="s">
        <v>758</v>
      </c>
      <c r="B106" s="108" t="s">
        <v>759</v>
      </c>
      <c r="C106" s="108" t="s">
        <v>760</v>
      </c>
      <c r="D106" s="108" t="s">
        <v>761</v>
      </c>
    </row>
    <row r="107" spans="1:4" x14ac:dyDescent="0.25">
      <c r="A107" s="109" t="s">
        <v>762</v>
      </c>
      <c r="B107" s="109" t="s">
        <v>763</v>
      </c>
      <c r="C107" s="109" t="s">
        <v>764</v>
      </c>
      <c r="D107" s="109" t="s">
        <v>765</v>
      </c>
    </row>
    <row r="108" spans="1:4" x14ac:dyDescent="0.25">
      <c r="A108" s="109" t="s">
        <v>766</v>
      </c>
      <c r="B108" s="109" t="s">
        <v>767</v>
      </c>
      <c r="C108" s="109" t="s">
        <v>768</v>
      </c>
      <c r="D108" s="109" t="s">
        <v>769</v>
      </c>
    </row>
    <row r="109" spans="1:4" x14ac:dyDescent="0.25">
      <c r="A109" s="109" t="s">
        <v>215</v>
      </c>
      <c r="B109" s="110" t="s">
        <v>770</v>
      </c>
      <c r="C109" s="109" t="s">
        <v>771</v>
      </c>
      <c r="D109" s="109" t="s">
        <v>772</v>
      </c>
    </row>
    <row r="110" spans="1:4" x14ac:dyDescent="0.25">
      <c r="A110" s="109" t="s">
        <v>216</v>
      </c>
      <c r="B110" s="110" t="s">
        <v>773</v>
      </c>
      <c r="C110" s="109" t="s">
        <v>774</v>
      </c>
      <c r="D110" s="109" t="s">
        <v>775</v>
      </c>
    </row>
    <row r="111" spans="1:4" x14ac:dyDescent="0.25">
      <c r="A111" s="108" t="s">
        <v>217</v>
      </c>
      <c r="B111" s="111" t="s">
        <v>776</v>
      </c>
      <c r="C111" s="108" t="s">
        <v>777</v>
      </c>
      <c r="D111" s="108" t="s">
        <v>778</v>
      </c>
    </row>
    <row r="112" spans="1:4" x14ac:dyDescent="0.25">
      <c r="A112" s="109" t="s">
        <v>779</v>
      </c>
      <c r="B112" s="109" t="s">
        <v>780</v>
      </c>
      <c r="C112" s="109" t="s">
        <v>781</v>
      </c>
      <c r="D112" s="109" t="s">
        <v>782</v>
      </c>
    </row>
    <row r="113" spans="1:4" x14ac:dyDescent="0.25">
      <c r="A113" s="109" t="s">
        <v>783</v>
      </c>
      <c r="B113" s="109" t="s">
        <v>784</v>
      </c>
      <c r="C113" s="109" t="s">
        <v>785</v>
      </c>
      <c r="D113" s="109" t="s">
        <v>786</v>
      </c>
    </row>
    <row r="114" spans="1:4" x14ac:dyDescent="0.25">
      <c r="A114" s="109" t="s">
        <v>787</v>
      </c>
      <c r="B114" s="109" t="s">
        <v>788</v>
      </c>
      <c r="C114" s="109" t="s">
        <v>789</v>
      </c>
      <c r="D114" s="109" t="s">
        <v>790</v>
      </c>
    </row>
    <row r="115" spans="1:4" x14ac:dyDescent="0.25">
      <c r="A115" s="109" t="s">
        <v>791</v>
      </c>
      <c r="B115" s="109" t="s">
        <v>792</v>
      </c>
      <c r="C115" s="109" t="s">
        <v>793</v>
      </c>
      <c r="D115" s="109" t="s">
        <v>794</v>
      </c>
    </row>
    <row r="116" spans="1:4" x14ac:dyDescent="0.25">
      <c r="A116" s="108" t="s">
        <v>795</v>
      </c>
      <c r="B116" s="108" t="s">
        <v>796</v>
      </c>
      <c r="C116" s="108" t="s">
        <v>797</v>
      </c>
      <c r="D116" s="108" t="s">
        <v>798</v>
      </c>
    </row>
    <row r="117" spans="1:4" x14ac:dyDescent="0.25">
      <c r="A117" s="109" t="s">
        <v>218</v>
      </c>
      <c r="B117" s="110" t="s">
        <v>799</v>
      </c>
      <c r="C117" s="109" t="s">
        <v>800</v>
      </c>
      <c r="D117" s="109" t="s">
        <v>801</v>
      </c>
    </row>
    <row r="118" spans="1:4" x14ac:dyDescent="0.25">
      <c r="A118" s="109" t="s">
        <v>219</v>
      </c>
      <c r="B118" s="110" t="s">
        <v>802</v>
      </c>
      <c r="C118" s="109" t="s">
        <v>803</v>
      </c>
      <c r="D118" s="109" t="s">
        <v>804</v>
      </c>
    </row>
    <row r="119" spans="1:4" x14ac:dyDescent="0.25">
      <c r="A119" s="109" t="s">
        <v>805</v>
      </c>
      <c r="B119" s="109" t="s">
        <v>806</v>
      </c>
      <c r="C119" s="109" t="s">
        <v>807</v>
      </c>
      <c r="D119" s="109" t="s">
        <v>808</v>
      </c>
    </row>
    <row r="120" spans="1:4" x14ac:dyDescent="0.25">
      <c r="A120" s="109" t="s">
        <v>220</v>
      </c>
      <c r="B120" s="110" t="s">
        <v>809</v>
      </c>
      <c r="C120" s="109" t="s">
        <v>810</v>
      </c>
      <c r="D120" s="109" t="s">
        <v>811</v>
      </c>
    </row>
    <row r="121" spans="1:4" x14ac:dyDescent="0.25">
      <c r="A121" s="108" t="s">
        <v>812</v>
      </c>
      <c r="B121" s="108" t="s">
        <v>813</v>
      </c>
      <c r="C121" s="108" t="s">
        <v>814</v>
      </c>
      <c r="D121" s="108" t="s">
        <v>815</v>
      </c>
    </row>
    <row r="122" spans="1:4" x14ac:dyDescent="0.25">
      <c r="A122" s="109" t="s">
        <v>816</v>
      </c>
      <c r="B122" s="109" t="s">
        <v>817</v>
      </c>
      <c r="C122" s="109" t="s">
        <v>818</v>
      </c>
      <c r="D122" s="109" t="s">
        <v>819</v>
      </c>
    </row>
    <row r="123" spans="1:4" x14ac:dyDescent="0.25">
      <c r="A123" s="109" t="s">
        <v>820</v>
      </c>
      <c r="B123" s="109" t="s">
        <v>821</v>
      </c>
      <c r="C123" s="109" t="s">
        <v>822</v>
      </c>
      <c r="D123" s="109" t="s">
        <v>823</v>
      </c>
    </row>
    <row r="124" spans="1:4" x14ac:dyDescent="0.25">
      <c r="A124" s="109" t="s">
        <v>221</v>
      </c>
      <c r="B124" s="110" t="s">
        <v>824</v>
      </c>
      <c r="C124" s="109" t="s">
        <v>825</v>
      </c>
      <c r="D124" s="109" t="s">
        <v>826</v>
      </c>
    </row>
    <row r="125" spans="1:4" x14ac:dyDescent="0.25">
      <c r="A125" s="109" t="s">
        <v>222</v>
      </c>
      <c r="B125" s="110" t="s">
        <v>827</v>
      </c>
      <c r="C125" s="109" t="s">
        <v>828</v>
      </c>
      <c r="D125" s="109" t="s">
        <v>829</v>
      </c>
    </row>
    <row r="126" spans="1:4" x14ac:dyDescent="0.25">
      <c r="A126" s="108" t="s">
        <v>830</v>
      </c>
      <c r="B126" s="112" t="s">
        <v>831</v>
      </c>
      <c r="C126" s="108" t="s">
        <v>832</v>
      </c>
      <c r="D126" s="108" t="s">
        <v>833</v>
      </c>
    </row>
    <row r="127" spans="1:4" x14ac:dyDescent="0.25">
      <c r="A127" s="109" t="s">
        <v>223</v>
      </c>
      <c r="B127" s="110" t="s">
        <v>834</v>
      </c>
      <c r="C127" s="109" t="s">
        <v>835</v>
      </c>
      <c r="D127" s="109" t="s">
        <v>836</v>
      </c>
    </row>
    <row r="128" spans="1:4" x14ac:dyDescent="0.25">
      <c r="A128" s="109" t="s">
        <v>837</v>
      </c>
      <c r="B128" s="109" t="s">
        <v>838</v>
      </c>
      <c r="C128" s="109" t="s">
        <v>839</v>
      </c>
      <c r="D128" s="109" t="s">
        <v>840</v>
      </c>
    </row>
    <row r="129" spans="1:4" x14ac:dyDescent="0.25">
      <c r="A129" s="109" t="s">
        <v>841</v>
      </c>
      <c r="B129" s="109" t="s">
        <v>842</v>
      </c>
      <c r="C129" s="109" t="s">
        <v>843</v>
      </c>
      <c r="D129" s="109" t="s">
        <v>844</v>
      </c>
    </row>
    <row r="130" spans="1:4" x14ac:dyDescent="0.25">
      <c r="A130" s="109" t="s">
        <v>845</v>
      </c>
      <c r="B130" s="109" t="s">
        <v>846</v>
      </c>
      <c r="C130" s="109" t="s">
        <v>847</v>
      </c>
      <c r="D130" s="109" t="s">
        <v>848</v>
      </c>
    </row>
    <row r="131" spans="1:4" x14ac:dyDescent="0.25">
      <c r="A131" s="108" t="s">
        <v>224</v>
      </c>
      <c r="B131" s="111" t="s">
        <v>849</v>
      </c>
      <c r="C131" s="108" t="s">
        <v>850</v>
      </c>
      <c r="D131" s="108" t="s">
        <v>851</v>
      </c>
    </row>
    <row r="132" spans="1:4" x14ac:dyDescent="0.25">
      <c r="A132" s="109" t="s">
        <v>225</v>
      </c>
      <c r="B132" s="110" t="s">
        <v>852</v>
      </c>
      <c r="C132" s="109" t="s">
        <v>853</v>
      </c>
      <c r="D132" s="109" t="s">
        <v>854</v>
      </c>
    </row>
    <row r="133" spans="1:4" x14ac:dyDescent="0.25">
      <c r="A133" s="109" t="s">
        <v>855</v>
      </c>
      <c r="B133" s="109" t="s">
        <v>856</v>
      </c>
      <c r="C133" s="109" t="s">
        <v>857</v>
      </c>
      <c r="D133" s="109" t="s">
        <v>858</v>
      </c>
    </row>
    <row r="134" spans="1:4" x14ac:dyDescent="0.25">
      <c r="A134" s="109" t="s">
        <v>859</v>
      </c>
      <c r="B134" s="109" t="s">
        <v>860</v>
      </c>
      <c r="C134" s="109" t="s">
        <v>861</v>
      </c>
      <c r="D134" s="109" t="s">
        <v>862</v>
      </c>
    </row>
    <row r="135" spans="1:4" x14ac:dyDescent="0.25">
      <c r="A135" s="109" t="s">
        <v>863</v>
      </c>
      <c r="B135" s="110" t="s">
        <v>864</v>
      </c>
      <c r="C135" s="109" t="s">
        <v>865</v>
      </c>
      <c r="D135" s="109" t="s">
        <v>866</v>
      </c>
    </row>
    <row r="136" spans="1:4" x14ac:dyDescent="0.25">
      <c r="A136" s="108" t="s">
        <v>867</v>
      </c>
      <c r="B136" s="108" t="s">
        <v>868</v>
      </c>
      <c r="C136" s="108" t="s">
        <v>869</v>
      </c>
      <c r="D136" s="108" t="s">
        <v>870</v>
      </c>
    </row>
    <row r="137" spans="1:4" x14ac:dyDescent="0.25">
      <c r="A137" s="109" t="s">
        <v>871</v>
      </c>
      <c r="B137" s="109" t="s">
        <v>872</v>
      </c>
      <c r="C137" s="109" t="s">
        <v>873</v>
      </c>
      <c r="D137" s="109" t="s">
        <v>874</v>
      </c>
    </row>
    <row r="138" spans="1:4" x14ac:dyDescent="0.25">
      <c r="A138" s="109" t="s">
        <v>875</v>
      </c>
      <c r="B138" s="109" t="s">
        <v>876</v>
      </c>
      <c r="C138" s="109" t="s">
        <v>877</v>
      </c>
      <c r="D138" s="109" t="s">
        <v>878</v>
      </c>
    </row>
    <row r="139" spans="1:4" x14ac:dyDescent="0.25">
      <c r="A139" s="109" t="s">
        <v>879</v>
      </c>
      <c r="B139" s="109" t="s">
        <v>880</v>
      </c>
      <c r="C139" s="109" t="s">
        <v>881</v>
      </c>
      <c r="D139" s="109" t="s">
        <v>882</v>
      </c>
    </row>
    <row r="140" spans="1:4" x14ac:dyDescent="0.25">
      <c r="A140" s="109" t="s">
        <v>227</v>
      </c>
      <c r="B140" s="110" t="s">
        <v>883</v>
      </c>
      <c r="C140" s="109" t="s">
        <v>884</v>
      </c>
      <c r="D140" s="109" t="s">
        <v>885</v>
      </c>
    </row>
    <row r="141" spans="1:4" x14ac:dyDescent="0.25">
      <c r="A141" s="108" t="s">
        <v>886</v>
      </c>
      <c r="B141" s="108" t="s">
        <v>887</v>
      </c>
      <c r="C141" s="108" t="s">
        <v>888</v>
      </c>
      <c r="D141" s="108" t="s">
        <v>889</v>
      </c>
    </row>
    <row r="142" spans="1:4" x14ac:dyDescent="0.25">
      <c r="A142" s="109" t="s">
        <v>890</v>
      </c>
      <c r="B142" s="109" t="s">
        <v>891</v>
      </c>
      <c r="C142" s="109" t="s">
        <v>892</v>
      </c>
      <c r="D142" s="109" t="s">
        <v>893</v>
      </c>
    </row>
    <row r="143" spans="1:4" x14ac:dyDescent="0.25">
      <c r="A143" s="109" t="s">
        <v>228</v>
      </c>
      <c r="B143" s="110" t="s">
        <v>894</v>
      </c>
      <c r="C143" s="109" t="s">
        <v>895</v>
      </c>
      <c r="D143" s="109" t="s">
        <v>896</v>
      </c>
    </row>
    <row r="144" spans="1:4" x14ac:dyDescent="0.25">
      <c r="A144" s="109" t="s">
        <v>229</v>
      </c>
      <c r="B144" s="110" t="s">
        <v>897</v>
      </c>
      <c r="C144" s="109" t="s">
        <v>898</v>
      </c>
      <c r="D144" s="109" t="s">
        <v>899</v>
      </c>
    </row>
    <row r="145" spans="1:4" x14ac:dyDescent="0.25">
      <c r="A145" s="109" t="s">
        <v>900</v>
      </c>
      <c r="B145" s="109" t="s">
        <v>901</v>
      </c>
      <c r="C145" s="109" t="s">
        <v>902</v>
      </c>
      <c r="D145" s="109" t="s">
        <v>903</v>
      </c>
    </row>
    <row r="146" spans="1:4" x14ac:dyDescent="0.25">
      <c r="A146" s="108" t="s">
        <v>230</v>
      </c>
      <c r="B146" s="111" t="s">
        <v>904</v>
      </c>
      <c r="C146" s="108" t="s">
        <v>905</v>
      </c>
      <c r="D146" s="108" t="s">
        <v>906</v>
      </c>
    </row>
    <row r="147" spans="1:4" x14ac:dyDescent="0.25">
      <c r="A147" s="109" t="s">
        <v>907</v>
      </c>
      <c r="B147" s="109" t="s">
        <v>908</v>
      </c>
      <c r="C147" s="109" t="s">
        <v>909</v>
      </c>
      <c r="D147" s="109" t="s">
        <v>910</v>
      </c>
    </row>
    <row r="148" spans="1:4" x14ac:dyDescent="0.25">
      <c r="A148" s="109" t="s">
        <v>911</v>
      </c>
      <c r="B148" s="109" t="s">
        <v>912</v>
      </c>
      <c r="C148" s="109" t="s">
        <v>913</v>
      </c>
      <c r="D148" s="109" t="s">
        <v>914</v>
      </c>
    </row>
    <row r="149" spans="1:4" x14ac:dyDescent="0.25">
      <c r="A149" s="109" t="s">
        <v>915</v>
      </c>
      <c r="B149" s="109" t="s">
        <v>916</v>
      </c>
      <c r="C149" s="109" t="s">
        <v>917</v>
      </c>
      <c r="D149" s="109" t="s">
        <v>918</v>
      </c>
    </row>
    <row r="150" spans="1:4" x14ac:dyDescent="0.25">
      <c r="A150" s="109" t="s">
        <v>919</v>
      </c>
      <c r="B150" s="109" t="s">
        <v>920</v>
      </c>
      <c r="C150" s="109" t="s">
        <v>921</v>
      </c>
      <c r="D150" s="109" t="s">
        <v>922</v>
      </c>
    </row>
    <row r="151" spans="1:4" x14ac:dyDescent="0.25">
      <c r="A151" s="107" t="s">
        <v>383</v>
      </c>
      <c r="B151" s="107" t="s">
        <v>384</v>
      </c>
      <c r="C151" s="107" t="s">
        <v>385</v>
      </c>
      <c r="D151" s="107" t="s">
        <v>386</v>
      </c>
    </row>
    <row r="152" spans="1:4" x14ac:dyDescent="0.25">
      <c r="A152" s="109" t="s">
        <v>923</v>
      </c>
      <c r="B152" s="109" t="s">
        <v>924</v>
      </c>
      <c r="C152" s="109" t="s">
        <v>925</v>
      </c>
      <c r="D152" s="109" t="s">
        <v>926</v>
      </c>
    </row>
    <row r="153" spans="1:4" x14ac:dyDescent="0.25">
      <c r="A153" s="109" t="s">
        <v>231</v>
      </c>
      <c r="B153" s="110" t="s">
        <v>927</v>
      </c>
      <c r="C153" s="109" t="s">
        <v>928</v>
      </c>
      <c r="D153" s="109" t="s">
        <v>929</v>
      </c>
    </row>
    <row r="154" spans="1:4" x14ac:dyDescent="0.25">
      <c r="A154" s="109" t="s">
        <v>232</v>
      </c>
      <c r="B154" s="110" t="s">
        <v>930</v>
      </c>
      <c r="C154" s="109" t="s">
        <v>931</v>
      </c>
      <c r="D154" s="109" t="s">
        <v>932</v>
      </c>
    </row>
    <row r="155" spans="1:4" x14ac:dyDescent="0.25">
      <c r="A155" s="109" t="s">
        <v>933</v>
      </c>
      <c r="B155" s="109" t="s">
        <v>934</v>
      </c>
      <c r="C155" s="109" t="s">
        <v>935</v>
      </c>
      <c r="D155" s="109" t="s">
        <v>936</v>
      </c>
    </row>
    <row r="156" spans="1:4" x14ac:dyDescent="0.25">
      <c r="A156" s="108" t="s">
        <v>937</v>
      </c>
      <c r="B156" s="108" t="s">
        <v>938</v>
      </c>
      <c r="C156" s="108" t="s">
        <v>939</v>
      </c>
      <c r="D156" s="108" t="s">
        <v>940</v>
      </c>
    </row>
    <row r="157" spans="1:4" x14ac:dyDescent="0.25">
      <c r="A157" s="109" t="s">
        <v>941</v>
      </c>
      <c r="B157" s="109" t="s">
        <v>942</v>
      </c>
      <c r="C157" s="109" t="s">
        <v>943</v>
      </c>
      <c r="D157" s="109" t="s">
        <v>944</v>
      </c>
    </row>
    <row r="158" spans="1:4" x14ac:dyDescent="0.25">
      <c r="A158" s="109" t="s">
        <v>945</v>
      </c>
      <c r="B158" s="109" t="s">
        <v>946</v>
      </c>
      <c r="C158" s="109" t="s">
        <v>947</v>
      </c>
      <c r="D158" s="109" t="s">
        <v>948</v>
      </c>
    </row>
    <row r="159" spans="1:4" x14ac:dyDescent="0.25">
      <c r="A159" s="109" t="s">
        <v>949</v>
      </c>
      <c r="B159" s="109" t="s">
        <v>950</v>
      </c>
      <c r="C159" s="109" t="s">
        <v>951</v>
      </c>
      <c r="D159" s="109" t="s">
        <v>952</v>
      </c>
    </row>
    <row r="160" spans="1:4" x14ac:dyDescent="0.25">
      <c r="A160" s="109" t="s">
        <v>953</v>
      </c>
      <c r="B160" s="109" t="s">
        <v>954</v>
      </c>
      <c r="C160" s="109" t="s">
        <v>955</v>
      </c>
      <c r="D160" s="109" t="s">
        <v>956</v>
      </c>
    </row>
    <row r="161" spans="1:4" x14ac:dyDescent="0.25">
      <c r="A161" s="108" t="s">
        <v>957</v>
      </c>
      <c r="B161" s="108" t="s">
        <v>958</v>
      </c>
      <c r="C161" s="108" t="s">
        <v>959</v>
      </c>
      <c r="D161" s="108" t="s">
        <v>960</v>
      </c>
    </row>
    <row r="162" spans="1:4" x14ac:dyDescent="0.25">
      <c r="A162" s="109" t="s">
        <v>961</v>
      </c>
      <c r="B162" s="109" t="s">
        <v>962</v>
      </c>
      <c r="C162" s="109" t="s">
        <v>963</v>
      </c>
      <c r="D162" s="109" t="s">
        <v>964</v>
      </c>
    </row>
    <row r="163" spans="1:4" x14ac:dyDescent="0.25">
      <c r="A163" s="109" t="s">
        <v>965</v>
      </c>
      <c r="B163" s="109" t="s">
        <v>966</v>
      </c>
      <c r="C163" s="109" t="s">
        <v>967</v>
      </c>
      <c r="D163" s="109" t="s">
        <v>968</v>
      </c>
    </row>
    <row r="164" spans="1:4" x14ac:dyDescent="0.25">
      <c r="A164" s="109" t="s">
        <v>969</v>
      </c>
      <c r="B164" s="109" t="s">
        <v>970</v>
      </c>
      <c r="C164" s="109" t="s">
        <v>971</v>
      </c>
      <c r="D164" s="109" t="s">
        <v>972</v>
      </c>
    </row>
    <row r="165" spans="1:4" x14ac:dyDescent="0.25">
      <c r="A165" s="109" t="s">
        <v>973</v>
      </c>
      <c r="B165" s="109" t="s">
        <v>974</v>
      </c>
      <c r="C165" s="109" t="s">
        <v>975</v>
      </c>
      <c r="D165" s="109" t="s">
        <v>976</v>
      </c>
    </row>
    <row r="166" spans="1:4" x14ac:dyDescent="0.25">
      <c r="A166" s="108" t="s">
        <v>977</v>
      </c>
      <c r="B166" s="108" t="s">
        <v>978</v>
      </c>
      <c r="C166" s="108" t="s">
        <v>979</v>
      </c>
      <c r="D166" s="108" t="s">
        <v>980</v>
      </c>
    </row>
    <row r="167" spans="1:4" x14ac:dyDescent="0.25">
      <c r="A167" s="109" t="s">
        <v>209</v>
      </c>
      <c r="B167" s="110" t="s">
        <v>981</v>
      </c>
      <c r="C167" s="109" t="s">
        <v>982</v>
      </c>
      <c r="D167" s="109" t="s">
        <v>983</v>
      </c>
    </row>
    <row r="168" spans="1:4" x14ac:dyDescent="0.25">
      <c r="A168" s="109" t="s">
        <v>984</v>
      </c>
      <c r="B168" s="109" t="s">
        <v>985</v>
      </c>
      <c r="C168" s="109" t="s">
        <v>986</v>
      </c>
      <c r="D168" s="109" t="s">
        <v>987</v>
      </c>
    </row>
    <row r="169" spans="1:4" x14ac:dyDescent="0.25">
      <c r="A169" s="109" t="s">
        <v>988</v>
      </c>
      <c r="B169" s="109" t="s">
        <v>989</v>
      </c>
      <c r="C169" s="109" t="s">
        <v>990</v>
      </c>
      <c r="D169" s="109" t="s">
        <v>991</v>
      </c>
    </row>
    <row r="170" spans="1:4" x14ac:dyDescent="0.25">
      <c r="A170" s="109" t="s">
        <v>208</v>
      </c>
      <c r="B170" s="110" t="s">
        <v>992</v>
      </c>
      <c r="C170" s="109" t="s">
        <v>993</v>
      </c>
      <c r="D170" s="109" t="s">
        <v>994</v>
      </c>
    </row>
    <row r="171" spans="1:4" x14ac:dyDescent="0.25">
      <c r="A171" s="108" t="s">
        <v>995</v>
      </c>
      <c r="B171" s="108" t="s">
        <v>996</v>
      </c>
      <c r="C171" s="108" t="s">
        <v>997</v>
      </c>
      <c r="D171" s="108" t="s">
        <v>998</v>
      </c>
    </row>
    <row r="172" spans="1:4" x14ac:dyDescent="0.25">
      <c r="A172" s="109" t="s">
        <v>999</v>
      </c>
      <c r="B172" s="109" t="s">
        <v>1000</v>
      </c>
      <c r="C172" s="109" t="s">
        <v>1001</v>
      </c>
      <c r="D172" s="109" t="s">
        <v>1002</v>
      </c>
    </row>
    <row r="173" spans="1:4" x14ac:dyDescent="0.25">
      <c r="A173" s="109" t="s">
        <v>1003</v>
      </c>
      <c r="B173" s="109" t="s">
        <v>1004</v>
      </c>
      <c r="C173" s="109" t="s">
        <v>1005</v>
      </c>
      <c r="D173" s="109" t="s">
        <v>1006</v>
      </c>
    </row>
    <row r="174" spans="1:4" x14ac:dyDescent="0.25">
      <c r="A174" s="109" t="s">
        <v>1007</v>
      </c>
      <c r="B174" s="109" t="s">
        <v>1008</v>
      </c>
      <c r="C174" s="109" t="s">
        <v>1009</v>
      </c>
      <c r="D174" s="109" t="s">
        <v>1010</v>
      </c>
    </row>
    <row r="175" spans="1:4" x14ac:dyDescent="0.25">
      <c r="A175" s="109" t="s">
        <v>241</v>
      </c>
      <c r="B175" s="110" t="s">
        <v>1011</v>
      </c>
      <c r="C175" s="109" t="s">
        <v>1012</v>
      </c>
      <c r="D175" s="109" t="s">
        <v>1013</v>
      </c>
    </row>
    <row r="176" spans="1:4" x14ac:dyDescent="0.25">
      <c r="A176" s="108" t="s">
        <v>1014</v>
      </c>
      <c r="B176" s="108" t="s">
        <v>1015</v>
      </c>
      <c r="C176" s="108" t="s">
        <v>1016</v>
      </c>
      <c r="D176" s="108" t="s">
        <v>1017</v>
      </c>
    </row>
    <row r="177" spans="1:4" x14ac:dyDescent="0.25">
      <c r="A177" s="109" t="s">
        <v>1018</v>
      </c>
      <c r="B177" s="109" t="s">
        <v>1019</v>
      </c>
      <c r="C177" s="109" t="s">
        <v>1020</v>
      </c>
      <c r="D177" s="109" t="s">
        <v>1021</v>
      </c>
    </row>
    <row r="178" spans="1:4" x14ac:dyDescent="0.25">
      <c r="A178" s="109" t="s">
        <v>242</v>
      </c>
      <c r="B178" s="110" t="s">
        <v>1022</v>
      </c>
      <c r="C178" s="109" t="s">
        <v>1023</v>
      </c>
      <c r="D178" s="109" t="s">
        <v>1024</v>
      </c>
    </row>
    <row r="179" spans="1:4" x14ac:dyDescent="0.25">
      <c r="A179" s="109" t="s">
        <v>243</v>
      </c>
      <c r="B179" s="110" t="s">
        <v>1025</v>
      </c>
      <c r="C179" s="109" t="s">
        <v>1026</v>
      </c>
      <c r="D179" s="109" t="s">
        <v>1027</v>
      </c>
    </row>
    <row r="180" spans="1:4" x14ac:dyDescent="0.25">
      <c r="A180" s="109" t="s">
        <v>1028</v>
      </c>
      <c r="B180" s="109" t="s">
        <v>1029</v>
      </c>
      <c r="C180" s="109" t="s">
        <v>1030</v>
      </c>
      <c r="D180" s="109" t="s">
        <v>1031</v>
      </c>
    </row>
    <row r="181" spans="1:4" x14ac:dyDescent="0.25">
      <c r="A181" s="108" t="s">
        <v>244</v>
      </c>
      <c r="B181" s="111" t="s">
        <v>1032</v>
      </c>
      <c r="C181" s="108" t="s">
        <v>1033</v>
      </c>
      <c r="D181" s="108" t="s">
        <v>1034</v>
      </c>
    </row>
    <row r="182" spans="1:4" x14ac:dyDescent="0.25">
      <c r="A182" s="109" t="s">
        <v>245</v>
      </c>
      <c r="B182" s="110" t="s">
        <v>1035</v>
      </c>
      <c r="C182" s="109" t="s">
        <v>1036</v>
      </c>
      <c r="D182" s="109" t="s">
        <v>1037</v>
      </c>
    </row>
    <row r="183" spans="1:4" x14ac:dyDescent="0.25">
      <c r="A183" s="109" t="s">
        <v>246</v>
      </c>
      <c r="B183" s="110" t="s">
        <v>1038</v>
      </c>
      <c r="C183" s="109" t="s">
        <v>1039</v>
      </c>
      <c r="D183" s="109" t="s">
        <v>1040</v>
      </c>
    </row>
    <row r="184" spans="1:4" x14ac:dyDescent="0.25">
      <c r="A184" s="109" t="s">
        <v>206</v>
      </c>
      <c r="B184" s="110" t="s">
        <v>1041</v>
      </c>
      <c r="C184" s="109" t="s">
        <v>1042</v>
      </c>
      <c r="D184" s="109" t="s">
        <v>1043</v>
      </c>
    </row>
    <row r="185" spans="1:4" x14ac:dyDescent="0.25">
      <c r="A185" s="109" t="s">
        <v>207</v>
      </c>
      <c r="B185" s="110" t="s">
        <v>1044</v>
      </c>
      <c r="C185" s="109" t="s">
        <v>1045</v>
      </c>
      <c r="D185" s="109" t="s">
        <v>1046</v>
      </c>
    </row>
    <row r="186" spans="1:4" x14ac:dyDescent="0.25">
      <c r="A186" s="108" t="s">
        <v>1047</v>
      </c>
      <c r="B186" s="108" t="s">
        <v>1048</v>
      </c>
      <c r="C186" s="108" t="s">
        <v>1049</v>
      </c>
      <c r="D186" s="108" t="s">
        <v>1050</v>
      </c>
    </row>
    <row r="187" spans="1:4" x14ac:dyDescent="0.25">
      <c r="A187" s="109" t="s">
        <v>247</v>
      </c>
      <c r="B187" s="110" t="s">
        <v>1051</v>
      </c>
      <c r="C187" s="109" t="s">
        <v>1052</v>
      </c>
      <c r="D187" s="109" t="s">
        <v>1053</v>
      </c>
    </row>
    <row r="188" spans="1:4" x14ac:dyDescent="0.25">
      <c r="A188" s="109" t="s">
        <v>1054</v>
      </c>
      <c r="B188" s="109" t="s">
        <v>1055</v>
      </c>
      <c r="C188" s="109" t="s">
        <v>1056</v>
      </c>
      <c r="D188" s="109" t="s">
        <v>1057</v>
      </c>
    </row>
    <row r="189" spans="1:4" x14ac:dyDescent="0.25">
      <c r="A189" s="109" t="s">
        <v>1058</v>
      </c>
      <c r="B189" s="109" t="s">
        <v>1059</v>
      </c>
      <c r="C189" s="109" t="s">
        <v>1060</v>
      </c>
      <c r="D189" s="109" t="s">
        <v>1061</v>
      </c>
    </row>
    <row r="190" spans="1:4" x14ac:dyDescent="0.25">
      <c r="A190" s="109" t="s">
        <v>248</v>
      </c>
      <c r="B190" s="110" t="s">
        <v>1062</v>
      </c>
      <c r="C190" s="109" t="s">
        <v>1063</v>
      </c>
      <c r="D190" s="109" t="s">
        <v>1064</v>
      </c>
    </row>
    <row r="191" spans="1:4" x14ac:dyDescent="0.25">
      <c r="A191" s="108" t="s">
        <v>249</v>
      </c>
      <c r="B191" s="111" t="s">
        <v>1065</v>
      </c>
      <c r="C191" s="108" t="s">
        <v>1066</v>
      </c>
      <c r="D191" s="108" t="s">
        <v>1067</v>
      </c>
    </row>
    <row r="192" spans="1:4" x14ac:dyDescent="0.25">
      <c r="A192" s="109" t="s">
        <v>250</v>
      </c>
      <c r="B192" s="110" t="s">
        <v>1068</v>
      </c>
      <c r="C192" s="109" t="s">
        <v>1069</v>
      </c>
      <c r="D192" s="109" t="s">
        <v>1070</v>
      </c>
    </row>
    <row r="193" spans="1:4" x14ac:dyDescent="0.25">
      <c r="A193" s="109" t="s">
        <v>1071</v>
      </c>
      <c r="B193" s="109" t="s">
        <v>1072</v>
      </c>
      <c r="C193" s="109" t="s">
        <v>1073</v>
      </c>
      <c r="D193" s="109" t="s">
        <v>1074</v>
      </c>
    </row>
    <row r="194" spans="1:4" x14ac:dyDescent="0.25">
      <c r="A194" s="109" t="s">
        <v>251</v>
      </c>
      <c r="B194" s="110" t="s">
        <v>1075</v>
      </c>
      <c r="C194" s="109" t="s">
        <v>1076</v>
      </c>
      <c r="D194" s="109" t="s">
        <v>1077</v>
      </c>
    </row>
    <row r="195" spans="1:4" x14ac:dyDescent="0.25">
      <c r="A195" s="109" t="s">
        <v>252</v>
      </c>
      <c r="B195" s="110" t="s">
        <v>1078</v>
      </c>
      <c r="C195" s="109" t="s">
        <v>1079</v>
      </c>
      <c r="D195" s="109" t="s">
        <v>1080</v>
      </c>
    </row>
    <row r="196" spans="1:4" x14ac:dyDescent="0.25">
      <c r="A196" s="108" t="s">
        <v>253</v>
      </c>
      <c r="B196" s="111" t="s">
        <v>1081</v>
      </c>
      <c r="C196" s="108" t="s">
        <v>1082</v>
      </c>
      <c r="D196" s="108" t="s">
        <v>1083</v>
      </c>
    </row>
    <row r="197" spans="1:4" x14ac:dyDescent="0.25">
      <c r="A197" s="109" t="s">
        <v>254</v>
      </c>
      <c r="B197" s="110" t="s">
        <v>1084</v>
      </c>
      <c r="C197" s="109" t="s">
        <v>1085</v>
      </c>
      <c r="D197" s="109" t="s">
        <v>1086</v>
      </c>
    </row>
    <row r="198" spans="1:4" x14ac:dyDescent="0.25">
      <c r="A198" s="109" t="s">
        <v>255</v>
      </c>
      <c r="B198" s="110" t="s">
        <v>1087</v>
      </c>
      <c r="C198" s="109" t="s">
        <v>1088</v>
      </c>
      <c r="D198" s="109" t="s">
        <v>1089</v>
      </c>
    </row>
    <row r="199" spans="1:4" x14ac:dyDescent="0.25">
      <c r="A199" s="109" t="s">
        <v>256</v>
      </c>
      <c r="B199" s="110" t="s">
        <v>1090</v>
      </c>
      <c r="C199" s="109" t="s">
        <v>1091</v>
      </c>
      <c r="D199" s="109" t="s">
        <v>1092</v>
      </c>
    </row>
    <row r="200" spans="1:4" x14ac:dyDescent="0.25">
      <c r="A200" s="109" t="s">
        <v>1093</v>
      </c>
      <c r="B200" s="109" t="s">
        <v>1094</v>
      </c>
      <c r="C200" s="109" t="s">
        <v>1095</v>
      </c>
      <c r="D200" s="109" t="s">
        <v>1096</v>
      </c>
    </row>
    <row r="201" spans="1:4" x14ac:dyDescent="0.25">
      <c r="A201" s="107" t="s">
        <v>383</v>
      </c>
      <c r="B201" s="107" t="s">
        <v>384</v>
      </c>
      <c r="C201" s="107" t="s">
        <v>385</v>
      </c>
      <c r="D201" s="107" t="s">
        <v>386</v>
      </c>
    </row>
    <row r="202" spans="1:4" x14ac:dyDescent="0.25">
      <c r="A202" s="109" t="s">
        <v>257</v>
      </c>
      <c r="B202" s="110" t="s">
        <v>1097</v>
      </c>
      <c r="C202" s="109" t="s">
        <v>1098</v>
      </c>
      <c r="D202" s="109" t="s">
        <v>1099</v>
      </c>
    </row>
    <row r="203" spans="1:4" x14ac:dyDescent="0.25">
      <c r="A203" s="109" t="s">
        <v>258</v>
      </c>
      <c r="B203" s="110" t="s">
        <v>1100</v>
      </c>
      <c r="C203" s="109" t="s">
        <v>1101</v>
      </c>
      <c r="D203" s="109" t="s">
        <v>1102</v>
      </c>
    </row>
    <row r="204" spans="1:4" x14ac:dyDescent="0.25">
      <c r="A204" s="109" t="s">
        <v>1103</v>
      </c>
      <c r="B204" s="109" t="s">
        <v>1104</v>
      </c>
      <c r="C204" s="109" t="s">
        <v>1105</v>
      </c>
      <c r="D204" s="109" t="s">
        <v>1106</v>
      </c>
    </row>
    <row r="205" spans="1:4" x14ac:dyDescent="0.25">
      <c r="A205" s="109" t="s">
        <v>1107</v>
      </c>
      <c r="B205" s="109" t="s">
        <v>1108</v>
      </c>
      <c r="C205" s="109" t="s">
        <v>1109</v>
      </c>
      <c r="D205" s="109" t="s">
        <v>1110</v>
      </c>
    </row>
    <row r="206" spans="1:4" x14ac:dyDescent="0.25">
      <c r="A206" s="108" t="s">
        <v>1111</v>
      </c>
      <c r="B206" s="108" t="s">
        <v>1112</v>
      </c>
      <c r="C206" s="108" t="s">
        <v>1113</v>
      </c>
      <c r="D206" s="108" t="s">
        <v>1114</v>
      </c>
    </row>
    <row r="207" spans="1:4" x14ac:dyDescent="0.25">
      <c r="A207" s="109" t="s">
        <v>259</v>
      </c>
      <c r="B207" s="110" t="s">
        <v>1115</v>
      </c>
      <c r="C207" s="109" t="s">
        <v>1116</v>
      </c>
      <c r="D207" s="109" t="s">
        <v>1117</v>
      </c>
    </row>
    <row r="208" spans="1:4" x14ac:dyDescent="0.25">
      <c r="A208" s="109" t="s">
        <v>1118</v>
      </c>
      <c r="B208" s="109" t="s">
        <v>1119</v>
      </c>
      <c r="C208" s="109" t="s">
        <v>1120</v>
      </c>
      <c r="D208" s="109" t="s">
        <v>1121</v>
      </c>
    </row>
    <row r="209" spans="1:4" x14ac:dyDescent="0.25">
      <c r="A209" s="109" t="s">
        <v>1122</v>
      </c>
      <c r="B209" s="109" t="s">
        <v>1123</v>
      </c>
      <c r="C209" s="109" t="s">
        <v>1124</v>
      </c>
      <c r="D209" s="109" t="s">
        <v>1125</v>
      </c>
    </row>
    <row r="210" spans="1:4" x14ac:dyDescent="0.25">
      <c r="A210" s="109" t="s">
        <v>260</v>
      </c>
      <c r="B210" s="110" t="s">
        <v>1126</v>
      </c>
      <c r="C210" s="109" t="s">
        <v>1127</v>
      </c>
      <c r="D210" s="109" t="s">
        <v>1128</v>
      </c>
    </row>
    <row r="211" spans="1:4" x14ac:dyDescent="0.25">
      <c r="A211" s="108" t="s">
        <v>1129</v>
      </c>
      <c r="B211" s="108" t="s">
        <v>1130</v>
      </c>
      <c r="C211" s="108" t="s">
        <v>1131</v>
      </c>
      <c r="D211" s="108" t="s">
        <v>1132</v>
      </c>
    </row>
    <row r="212" spans="1:4" x14ac:dyDescent="0.25">
      <c r="A212" s="109" t="s">
        <v>1133</v>
      </c>
      <c r="B212" s="109" t="s">
        <v>1134</v>
      </c>
      <c r="C212" s="109" t="s">
        <v>1135</v>
      </c>
      <c r="D212" s="109" t="s">
        <v>1136</v>
      </c>
    </row>
    <row r="213" spans="1:4" x14ac:dyDescent="0.25">
      <c r="A213" s="109" t="s">
        <v>1137</v>
      </c>
      <c r="B213" s="109" t="s">
        <v>1138</v>
      </c>
      <c r="C213" s="109" t="s">
        <v>1139</v>
      </c>
      <c r="D213" s="109" t="s">
        <v>1140</v>
      </c>
    </row>
    <row r="214" spans="1:4" x14ac:dyDescent="0.25">
      <c r="A214" s="109" t="s">
        <v>261</v>
      </c>
      <c r="B214" s="110" t="s">
        <v>1141</v>
      </c>
      <c r="C214" s="109" t="s">
        <v>1142</v>
      </c>
      <c r="D214" s="109" t="s">
        <v>1143</v>
      </c>
    </row>
    <row r="215" spans="1:4" x14ac:dyDescent="0.25">
      <c r="A215" s="109" t="s">
        <v>1144</v>
      </c>
      <c r="B215" s="109" t="s">
        <v>1145</v>
      </c>
      <c r="C215" s="109" t="s">
        <v>1146</v>
      </c>
      <c r="D215" s="109" t="s">
        <v>1147</v>
      </c>
    </row>
    <row r="216" spans="1:4" x14ac:dyDescent="0.25">
      <c r="A216" s="108" t="s">
        <v>262</v>
      </c>
      <c r="B216" s="111" t="s">
        <v>1148</v>
      </c>
      <c r="C216" s="108" t="s">
        <v>1149</v>
      </c>
      <c r="D216" s="108" t="s">
        <v>1150</v>
      </c>
    </row>
    <row r="217" spans="1:4" x14ac:dyDescent="0.25">
      <c r="A217" s="109" t="s">
        <v>263</v>
      </c>
      <c r="B217" s="110" t="s">
        <v>1151</v>
      </c>
      <c r="C217" s="109" t="s">
        <v>1152</v>
      </c>
      <c r="D217" s="109" t="s">
        <v>1153</v>
      </c>
    </row>
    <row r="218" spans="1:4" x14ac:dyDescent="0.25">
      <c r="A218" s="109" t="s">
        <v>264</v>
      </c>
      <c r="B218" s="110" t="s">
        <v>1154</v>
      </c>
      <c r="C218" s="109" t="s">
        <v>1155</v>
      </c>
      <c r="D218" s="109" t="s">
        <v>1156</v>
      </c>
    </row>
    <row r="219" spans="1:4" x14ac:dyDescent="0.25">
      <c r="A219" s="109" t="s">
        <v>266</v>
      </c>
      <c r="B219" s="110" t="s">
        <v>1157</v>
      </c>
      <c r="C219" s="109" t="s">
        <v>1158</v>
      </c>
      <c r="D219" s="109" t="s">
        <v>1159</v>
      </c>
    </row>
    <row r="220" spans="1:4" x14ac:dyDescent="0.25">
      <c r="A220" s="109" t="s">
        <v>1160</v>
      </c>
      <c r="B220" s="109" t="s">
        <v>1161</v>
      </c>
      <c r="C220" s="109" t="s">
        <v>1162</v>
      </c>
      <c r="D220" s="109" t="s">
        <v>1163</v>
      </c>
    </row>
    <row r="221" spans="1:4" x14ac:dyDescent="0.25">
      <c r="A221" s="108" t="s">
        <v>267</v>
      </c>
      <c r="B221" s="111" t="s">
        <v>1164</v>
      </c>
      <c r="C221" s="108" t="s">
        <v>1165</v>
      </c>
      <c r="D221" s="108" t="s">
        <v>1166</v>
      </c>
    </row>
    <row r="222" spans="1:4" x14ac:dyDescent="0.25">
      <c r="A222" s="109" t="s">
        <v>1167</v>
      </c>
      <c r="B222" s="109" t="s">
        <v>1168</v>
      </c>
      <c r="C222" s="109" t="s">
        <v>1169</v>
      </c>
      <c r="D222" s="109" t="s">
        <v>1170</v>
      </c>
    </row>
    <row r="223" spans="1:4" x14ac:dyDescent="0.25">
      <c r="A223" s="109" t="s">
        <v>268</v>
      </c>
      <c r="B223" s="110" t="s">
        <v>1171</v>
      </c>
      <c r="C223" s="109" t="s">
        <v>1172</v>
      </c>
      <c r="D223" s="109" t="s">
        <v>1173</v>
      </c>
    </row>
    <row r="224" spans="1:4" x14ac:dyDescent="0.25">
      <c r="A224" s="109" t="s">
        <v>269</v>
      </c>
      <c r="B224" s="110" t="s">
        <v>1174</v>
      </c>
      <c r="C224" s="109" t="s">
        <v>1175</v>
      </c>
      <c r="D224" s="109" t="s">
        <v>1176</v>
      </c>
    </row>
    <row r="225" spans="1:4" x14ac:dyDescent="0.25">
      <c r="A225" s="109" t="s">
        <v>270</v>
      </c>
      <c r="B225" s="110" t="s">
        <v>1177</v>
      </c>
      <c r="C225" s="109" t="s">
        <v>1178</v>
      </c>
      <c r="D225" s="109" t="s">
        <v>1179</v>
      </c>
    </row>
    <row r="226" spans="1:4" x14ac:dyDescent="0.25">
      <c r="A226" s="108" t="s">
        <v>272</v>
      </c>
      <c r="B226" s="111" t="s">
        <v>1180</v>
      </c>
      <c r="C226" s="108" t="s">
        <v>1181</v>
      </c>
      <c r="D226" s="108" t="s">
        <v>1182</v>
      </c>
    </row>
    <row r="227" spans="1:4" x14ac:dyDescent="0.25">
      <c r="A227" s="109" t="s">
        <v>273</v>
      </c>
      <c r="B227" s="110" t="s">
        <v>1183</v>
      </c>
      <c r="C227" s="109" t="s">
        <v>1184</v>
      </c>
      <c r="D227" s="109" t="s">
        <v>1185</v>
      </c>
    </row>
    <row r="228" spans="1:4" x14ac:dyDescent="0.25">
      <c r="A228" s="109" t="s">
        <v>271</v>
      </c>
      <c r="B228" s="110" t="s">
        <v>1186</v>
      </c>
      <c r="C228" s="109" t="s">
        <v>1187</v>
      </c>
      <c r="D228" s="109" t="s">
        <v>1188</v>
      </c>
    </row>
    <row r="229" spans="1:4" x14ac:dyDescent="0.25">
      <c r="A229" s="109" t="s">
        <v>274</v>
      </c>
      <c r="B229" s="110" t="s">
        <v>1189</v>
      </c>
      <c r="C229" s="109" t="s">
        <v>1190</v>
      </c>
      <c r="D229" s="109" t="s">
        <v>1191</v>
      </c>
    </row>
    <row r="230" spans="1:4" x14ac:dyDescent="0.25">
      <c r="A230" s="109" t="s">
        <v>1192</v>
      </c>
      <c r="B230" s="109" t="s">
        <v>1193</v>
      </c>
      <c r="C230" s="109" t="s">
        <v>1194</v>
      </c>
      <c r="D230" s="109" t="s">
        <v>1195</v>
      </c>
    </row>
    <row r="231" spans="1:4" x14ac:dyDescent="0.25">
      <c r="A231" s="108" t="s">
        <v>275</v>
      </c>
      <c r="B231" s="111" t="s">
        <v>1196</v>
      </c>
      <c r="C231" s="108" t="s">
        <v>1197</v>
      </c>
      <c r="D231" s="108" t="s">
        <v>1198</v>
      </c>
    </row>
    <row r="232" spans="1:4" x14ac:dyDescent="0.25">
      <c r="A232" s="109" t="s">
        <v>276</v>
      </c>
      <c r="B232" s="110" t="s">
        <v>1199</v>
      </c>
      <c r="C232" s="109" t="s">
        <v>1200</v>
      </c>
      <c r="D232" s="109" t="s">
        <v>1201</v>
      </c>
    </row>
    <row r="233" spans="1:4" x14ac:dyDescent="0.25">
      <c r="A233" s="109" t="s">
        <v>277</v>
      </c>
      <c r="B233" s="110" t="s">
        <v>1202</v>
      </c>
      <c r="C233" s="109" t="s">
        <v>1203</v>
      </c>
      <c r="D233" s="109" t="s">
        <v>1204</v>
      </c>
    </row>
    <row r="234" spans="1:4" x14ac:dyDescent="0.25">
      <c r="A234" s="109" t="s">
        <v>278</v>
      </c>
      <c r="B234" s="110" t="s">
        <v>1205</v>
      </c>
      <c r="C234" s="109" t="s">
        <v>1206</v>
      </c>
      <c r="D234" s="109" t="s">
        <v>1207</v>
      </c>
    </row>
    <row r="235" spans="1:4" x14ac:dyDescent="0.25">
      <c r="A235" s="109" t="s">
        <v>279</v>
      </c>
      <c r="B235" s="110" t="s">
        <v>1208</v>
      </c>
      <c r="C235" s="109" t="s">
        <v>1209</v>
      </c>
      <c r="D235" s="109" t="s">
        <v>1210</v>
      </c>
    </row>
    <row r="236" spans="1:4" x14ac:dyDescent="0.25">
      <c r="A236" s="108" t="s">
        <v>1211</v>
      </c>
      <c r="B236" s="108" t="s">
        <v>1212</v>
      </c>
      <c r="C236" s="108" t="s">
        <v>1213</v>
      </c>
      <c r="D236" s="108" t="s">
        <v>1214</v>
      </c>
    </row>
    <row r="237" spans="1:4" x14ac:dyDescent="0.25">
      <c r="A237" s="109" t="s">
        <v>1215</v>
      </c>
      <c r="B237" s="109" t="s">
        <v>1216</v>
      </c>
      <c r="C237" s="109" t="s">
        <v>1217</v>
      </c>
      <c r="D237" s="109" t="s">
        <v>1218</v>
      </c>
    </row>
    <row r="238" spans="1:4" x14ac:dyDescent="0.25">
      <c r="A238" s="109" t="s">
        <v>1219</v>
      </c>
      <c r="B238" s="109" t="s">
        <v>1220</v>
      </c>
      <c r="C238" s="109" t="s">
        <v>1221</v>
      </c>
      <c r="D238" s="109" t="s">
        <v>1222</v>
      </c>
    </row>
    <row r="239" spans="1:4" x14ac:dyDescent="0.25">
      <c r="A239" s="109" t="s">
        <v>280</v>
      </c>
      <c r="B239" s="110" t="s">
        <v>1223</v>
      </c>
      <c r="C239" s="109" t="s">
        <v>1224</v>
      </c>
      <c r="D239" s="109" t="s">
        <v>1225</v>
      </c>
    </row>
    <row r="240" spans="1:4" x14ac:dyDescent="0.25">
      <c r="A240" s="109" t="s">
        <v>281</v>
      </c>
      <c r="B240" s="110" t="s">
        <v>1226</v>
      </c>
      <c r="C240" s="109" t="s">
        <v>1227</v>
      </c>
      <c r="D240" s="109" t="s">
        <v>1228</v>
      </c>
    </row>
    <row r="241" spans="1:4" x14ac:dyDescent="0.25">
      <c r="A241" s="108" t="s">
        <v>282</v>
      </c>
      <c r="B241" s="111" t="s">
        <v>1229</v>
      </c>
      <c r="C241" s="108" t="s">
        <v>1230</v>
      </c>
      <c r="D241" s="108" t="s">
        <v>1231</v>
      </c>
    </row>
    <row r="242" spans="1:4" x14ac:dyDescent="0.25">
      <c r="A242" s="109" t="s">
        <v>1232</v>
      </c>
      <c r="B242" s="109" t="s">
        <v>1233</v>
      </c>
      <c r="C242" s="109" t="s">
        <v>1234</v>
      </c>
      <c r="D242" s="109" t="s">
        <v>1235</v>
      </c>
    </row>
    <row r="243" spans="1:4" x14ac:dyDescent="0.25">
      <c r="A243" s="109" t="s">
        <v>1236</v>
      </c>
      <c r="B243" s="109" t="s">
        <v>1237</v>
      </c>
      <c r="C243" s="109" t="s">
        <v>1238</v>
      </c>
      <c r="D243" s="109" t="s">
        <v>1239</v>
      </c>
    </row>
    <row r="244" spans="1:4" x14ac:dyDescent="0.25">
      <c r="A244" s="109" t="s">
        <v>283</v>
      </c>
      <c r="B244" s="110" t="s">
        <v>1240</v>
      </c>
      <c r="C244" s="109" t="s">
        <v>1241</v>
      </c>
      <c r="D244" s="109" t="s">
        <v>1242</v>
      </c>
    </row>
    <row r="245" spans="1:4" x14ac:dyDescent="0.25">
      <c r="A245" s="109" t="s">
        <v>287</v>
      </c>
      <c r="B245" s="110" t="s">
        <v>1243</v>
      </c>
      <c r="C245" s="109" t="s">
        <v>1244</v>
      </c>
      <c r="D245" s="109" t="s">
        <v>1245</v>
      </c>
    </row>
    <row r="246" spans="1:4" x14ac:dyDescent="0.25">
      <c r="A246" s="108" t="s">
        <v>288</v>
      </c>
      <c r="B246" s="111" t="s">
        <v>1246</v>
      </c>
      <c r="C246" s="108" t="s">
        <v>1247</v>
      </c>
      <c r="D246" s="108" t="s">
        <v>1248</v>
      </c>
    </row>
    <row r="247" spans="1:4" x14ac:dyDescent="0.25">
      <c r="A247" s="109" t="s">
        <v>289</v>
      </c>
      <c r="B247" s="109" t="s">
        <v>1249</v>
      </c>
      <c r="C247" s="109" t="s">
        <v>1250</v>
      </c>
      <c r="D247" s="109" t="s">
        <v>1251</v>
      </c>
    </row>
    <row r="248" spans="1:4" x14ac:dyDescent="0.25">
      <c r="A248" s="109" t="s">
        <v>1252</v>
      </c>
      <c r="B248" s="109" t="s">
        <v>1253</v>
      </c>
      <c r="C248" s="109" t="s">
        <v>1254</v>
      </c>
      <c r="D248" s="109" t="s">
        <v>1255</v>
      </c>
    </row>
    <row r="249" spans="1:4" x14ac:dyDescent="0.25">
      <c r="A249" s="109" t="s">
        <v>1256</v>
      </c>
      <c r="B249" s="109" t="s">
        <v>1257</v>
      </c>
      <c r="C249" s="109" t="s">
        <v>1258</v>
      </c>
      <c r="D249" s="109" t="s">
        <v>1259</v>
      </c>
    </row>
    <row r="250" spans="1:4" x14ac:dyDescent="0.25">
      <c r="A250" s="109" t="s">
        <v>284</v>
      </c>
      <c r="B250" s="110" t="s">
        <v>1260</v>
      </c>
      <c r="C250" s="109" t="s">
        <v>1261</v>
      </c>
      <c r="D250" s="109" t="s">
        <v>1262</v>
      </c>
    </row>
    <row r="251" spans="1:4" x14ac:dyDescent="0.25">
      <c r="A251" s="107" t="s">
        <v>383</v>
      </c>
      <c r="B251" s="107" t="s">
        <v>384</v>
      </c>
      <c r="C251" s="107" t="s">
        <v>385</v>
      </c>
      <c r="D251" s="107" t="s">
        <v>386</v>
      </c>
    </row>
    <row r="252" spans="1:4" x14ac:dyDescent="0.25">
      <c r="A252" s="109" t="s">
        <v>1263</v>
      </c>
      <c r="B252" s="109" t="s">
        <v>1264</v>
      </c>
      <c r="C252" s="109" t="s">
        <v>1265</v>
      </c>
      <c r="D252" s="109" t="s">
        <v>1266</v>
      </c>
    </row>
    <row r="253" spans="1:4" x14ac:dyDescent="0.25">
      <c r="A253" s="109" t="s">
        <v>1267</v>
      </c>
      <c r="B253" s="109" t="s">
        <v>1268</v>
      </c>
      <c r="C253" s="109" t="s">
        <v>1269</v>
      </c>
      <c r="D253" s="109" t="s">
        <v>1270</v>
      </c>
    </row>
    <row r="254" spans="1:4" x14ac:dyDescent="0.25">
      <c r="A254" s="109" t="s">
        <v>286</v>
      </c>
      <c r="B254" s="110" t="s">
        <v>1271</v>
      </c>
      <c r="C254" s="109" t="s">
        <v>1272</v>
      </c>
      <c r="D254" s="109" t="s">
        <v>1273</v>
      </c>
    </row>
    <row r="255" spans="1:4" x14ac:dyDescent="0.25">
      <c r="A255" s="109" t="s">
        <v>285</v>
      </c>
      <c r="B255" s="110" t="s">
        <v>1274</v>
      </c>
      <c r="C255" s="109" t="s">
        <v>1275</v>
      </c>
      <c r="D255" s="109" t="s">
        <v>1276</v>
      </c>
    </row>
    <row r="256" spans="1:4" x14ac:dyDescent="0.25">
      <c r="A256" s="108" t="s">
        <v>1277</v>
      </c>
      <c r="B256" s="108" t="s">
        <v>1278</v>
      </c>
      <c r="C256" s="108" t="s">
        <v>1279</v>
      </c>
      <c r="D256" s="108" t="s">
        <v>1280</v>
      </c>
    </row>
    <row r="257" spans="1:4" x14ac:dyDescent="0.25">
      <c r="A257" s="109" t="s">
        <v>291</v>
      </c>
      <c r="B257" s="110" t="s">
        <v>1281</v>
      </c>
      <c r="C257" s="109" t="s">
        <v>1282</v>
      </c>
      <c r="D257" s="109" t="s">
        <v>1283</v>
      </c>
    </row>
    <row r="258" spans="1:4" x14ac:dyDescent="0.25">
      <c r="A258" s="109" t="s">
        <v>1284</v>
      </c>
      <c r="B258" s="109" t="s">
        <v>1285</v>
      </c>
      <c r="C258" s="109" t="s">
        <v>1286</v>
      </c>
      <c r="D258" s="109" t="s">
        <v>1287</v>
      </c>
    </row>
    <row r="259" spans="1:4" x14ac:dyDescent="0.25">
      <c r="A259" s="109" t="s">
        <v>290</v>
      </c>
      <c r="B259" s="110" t="s">
        <v>1288</v>
      </c>
      <c r="C259" s="109" t="s">
        <v>1289</v>
      </c>
      <c r="D259" s="109" t="s">
        <v>1290</v>
      </c>
    </row>
    <row r="260" spans="1:4" x14ac:dyDescent="0.25">
      <c r="A260" s="109" t="s">
        <v>1291</v>
      </c>
      <c r="B260" s="109" t="s">
        <v>1292</v>
      </c>
      <c r="C260" s="109" t="s">
        <v>1293</v>
      </c>
      <c r="D260" s="109" t="s">
        <v>1294</v>
      </c>
    </row>
    <row r="261" spans="1:4" x14ac:dyDescent="0.25">
      <c r="A261" s="108" t="s">
        <v>292</v>
      </c>
      <c r="B261" s="111" t="s">
        <v>1295</v>
      </c>
      <c r="C261" s="108" t="s">
        <v>1296</v>
      </c>
      <c r="D261" s="108" t="s">
        <v>1297</v>
      </c>
    </row>
    <row r="262" spans="1:4" x14ac:dyDescent="0.25">
      <c r="A262" s="109" t="s">
        <v>1298</v>
      </c>
      <c r="B262" s="109" t="s">
        <v>1299</v>
      </c>
      <c r="C262" s="109" t="s">
        <v>1300</v>
      </c>
      <c r="D262" s="109" t="s">
        <v>1301</v>
      </c>
    </row>
    <row r="263" spans="1:4" x14ac:dyDescent="0.25">
      <c r="A263" s="109" t="s">
        <v>1302</v>
      </c>
      <c r="B263" s="109" t="s">
        <v>1303</v>
      </c>
      <c r="C263" s="109" t="s">
        <v>1304</v>
      </c>
      <c r="D263" s="109" t="s">
        <v>1305</v>
      </c>
    </row>
    <row r="264" spans="1:4" x14ac:dyDescent="0.25">
      <c r="A264" s="109" t="s">
        <v>293</v>
      </c>
      <c r="B264" s="110" t="s">
        <v>1306</v>
      </c>
      <c r="C264" s="109" t="s">
        <v>1307</v>
      </c>
      <c r="D264" s="109" t="s">
        <v>1308</v>
      </c>
    </row>
    <row r="265" spans="1:4" x14ac:dyDescent="0.25">
      <c r="A265" s="109" t="s">
        <v>1309</v>
      </c>
      <c r="B265" s="109" t="s">
        <v>1310</v>
      </c>
      <c r="C265" s="109" t="s">
        <v>1311</v>
      </c>
      <c r="D265" s="109" t="s">
        <v>1312</v>
      </c>
    </row>
    <row r="266" spans="1:4" x14ac:dyDescent="0.25">
      <c r="A266" s="108" t="s">
        <v>1313</v>
      </c>
      <c r="B266" s="108" t="s">
        <v>1314</v>
      </c>
      <c r="C266" s="108" t="s">
        <v>1315</v>
      </c>
      <c r="D266" s="108" t="s">
        <v>1316</v>
      </c>
    </row>
    <row r="267" spans="1:4" x14ac:dyDescent="0.25">
      <c r="A267" s="109" t="s">
        <v>294</v>
      </c>
      <c r="B267" s="110" t="s">
        <v>1317</v>
      </c>
      <c r="C267" s="109" t="s">
        <v>1318</v>
      </c>
      <c r="D267" s="109" t="s">
        <v>1319</v>
      </c>
    </row>
    <row r="268" spans="1:4" x14ac:dyDescent="0.25">
      <c r="A268" s="109" t="s">
        <v>295</v>
      </c>
      <c r="B268" s="110" t="s">
        <v>1320</v>
      </c>
      <c r="C268" s="109" t="s">
        <v>1321</v>
      </c>
      <c r="D268" s="109" t="s">
        <v>1322</v>
      </c>
    </row>
    <row r="269" spans="1:4" x14ac:dyDescent="0.25">
      <c r="A269" s="109" t="s">
        <v>1323</v>
      </c>
      <c r="B269" s="109" t="s">
        <v>1324</v>
      </c>
      <c r="C269" s="109" t="s">
        <v>1325</v>
      </c>
      <c r="D269" s="109" t="s">
        <v>1326</v>
      </c>
    </row>
    <row r="270" spans="1:4" x14ac:dyDescent="0.25">
      <c r="A270" s="109" t="s">
        <v>1327</v>
      </c>
      <c r="B270" s="109" t="s">
        <v>1328</v>
      </c>
      <c r="C270" s="109" t="s">
        <v>1329</v>
      </c>
      <c r="D270" s="109" t="s">
        <v>1330</v>
      </c>
    </row>
    <row r="271" spans="1:4" x14ac:dyDescent="0.25">
      <c r="A271" s="108" t="s">
        <v>1331</v>
      </c>
      <c r="B271" s="108" t="s">
        <v>1332</v>
      </c>
      <c r="C271" s="108" t="s">
        <v>1333</v>
      </c>
      <c r="D271" s="108" t="s">
        <v>1334</v>
      </c>
    </row>
    <row r="272" spans="1:4" x14ac:dyDescent="0.25">
      <c r="A272" s="109" t="s">
        <v>1335</v>
      </c>
      <c r="B272" s="109" t="s">
        <v>1336</v>
      </c>
      <c r="C272" s="109" t="s">
        <v>1337</v>
      </c>
      <c r="D272" s="109" t="s">
        <v>1338</v>
      </c>
    </row>
    <row r="273" spans="1:4" x14ac:dyDescent="0.25">
      <c r="A273" s="109" t="s">
        <v>1339</v>
      </c>
      <c r="B273" s="109" t="s">
        <v>1340</v>
      </c>
      <c r="C273" s="109" t="s">
        <v>1341</v>
      </c>
      <c r="D273" s="109" t="s">
        <v>1342</v>
      </c>
    </row>
    <row r="274" spans="1:4" x14ac:dyDescent="0.25">
      <c r="A274" s="109" t="s">
        <v>296</v>
      </c>
      <c r="B274" s="110" t="s">
        <v>1343</v>
      </c>
      <c r="C274" s="109" t="s">
        <v>1344</v>
      </c>
      <c r="D274" s="109" t="s">
        <v>1345</v>
      </c>
    </row>
    <row r="275" spans="1:4" x14ac:dyDescent="0.25">
      <c r="A275" s="109" t="s">
        <v>298</v>
      </c>
      <c r="B275" s="110" t="s">
        <v>1346</v>
      </c>
      <c r="C275" s="109" t="s">
        <v>1347</v>
      </c>
      <c r="D275" s="109" t="s">
        <v>1348</v>
      </c>
    </row>
    <row r="276" spans="1:4" x14ac:dyDescent="0.25">
      <c r="A276" s="108" t="s">
        <v>297</v>
      </c>
      <c r="B276" s="111" t="s">
        <v>1349</v>
      </c>
      <c r="C276" s="108" t="s">
        <v>1350</v>
      </c>
      <c r="D276" s="108" t="s">
        <v>1351</v>
      </c>
    </row>
    <row r="277" spans="1:4" x14ac:dyDescent="0.25">
      <c r="A277" s="109" t="s">
        <v>1352</v>
      </c>
      <c r="B277" s="109" t="s">
        <v>1353</v>
      </c>
      <c r="C277" s="109" t="s">
        <v>1354</v>
      </c>
      <c r="D277" s="109" t="s">
        <v>1355</v>
      </c>
    </row>
    <row r="278" spans="1:4" x14ac:dyDescent="0.25">
      <c r="A278" s="109" t="s">
        <v>1356</v>
      </c>
      <c r="B278" s="109" t="s">
        <v>1357</v>
      </c>
      <c r="C278" s="109" t="s">
        <v>1358</v>
      </c>
      <c r="D278" s="109" t="s">
        <v>1359</v>
      </c>
    </row>
    <row r="279" spans="1:4" x14ac:dyDescent="0.25">
      <c r="A279" s="109" t="s">
        <v>1360</v>
      </c>
      <c r="B279" s="109" t="s">
        <v>1361</v>
      </c>
      <c r="C279" s="109" t="s">
        <v>1362</v>
      </c>
      <c r="D279" s="109" t="s">
        <v>1363</v>
      </c>
    </row>
    <row r="280" spans="1:4" x14ac:dyDescent="0.25">
      <c r="A280" s="109" t="s">
        <v>299</v>
      </c>
      <c r="B280" s="110" t="s">
        <v>1364</v>
      </c>
      <c r="C280" s="109" t="s">
        <v>1365</v>
      </c>
      <c r="D280" s="109" t="s">
        <v>1366</v>
      </c>
    </row>
    <row r="281" spans="1:4" x14ac:dyDescent="0.25">
      <c r="A281" s="108" t="s">
        <v>300</v>
      </c>
      <c r="B281" s="111" t="s">
        <v>1367</v>
      </c>
      <c r="C281" s="108" t="s">
        <v>1368</v>
      </c>
      <c r="D281" s="108" t="s">
        <v>1369</v>
      </c>
    </row>
    <row r="282" spans="1:4" x14ac:dyDescent="0.25">
      <c r="A282" s="109" t="s">
        <v>301</v>
      </c>
      <c r="B282" s="110" t="s">
        <v>1370</v>
      </c>
      <c r="C282" s="109" t="s">
        <v>1371</v>
      </c>
      <c r="D282" s="109" t="s">
        <v>1372</v>
      </c>
    </row>
    <row r="283" spans="1:4" x14ac:dyDescent="0.25">
      <c r="A283" s="109" t="s">
        <v>302</v>
      </c>
      <c r="B283" s="110" t="s">
        <v>1373</v>
      </c>
      <c r="C283" s="109" t="s">
        <v>1374</v>
      </c>
      <c r="D283" s="109" t="s">
        <v>1375</v>
      </c>
    </row>
    <row r="284" spans="1:4" x14ac:dyDescent="0.25">
      <c r="A284" s="109" t="s">
        <v>1376</v>
      </c>
      <c r="B284" s="109" t="s">
        <v>1377</v>
      </c>
      <c r="C284" s="109" t="s">
        <v>1378</v>
      </c>
      <c r="D284" s="109" t="s">
        <v>1379</v>
      </c>
    </row>
    <row r="285" spans="1:4" x14ac:dyDescent="0.25">
      <c r="A285" s="109" t="s">
        <v>305</v>
      </c>
      <c r="B285" s="110" t="s">
        <v>1380</v>
      </c>
      <c r="C285" s="109" t="s">
        <v>1381</v>
      </c>
      <c r="D285" s="109" t="s">
        <v>1382</v>
      </c>
    </row>
    <row r="286" spans="1:4" x14ac:dyDescent="0.25">
      <c r="A286" s="108" t="s">
        <v>1383</v>
      </c>
      <c r="B286" s="108" t="s">
        <v>1384</v>
      </c>
      <c r="C286" s="108" t="s">
        <v>1385</v>
      </c>
      <c r="D286" s="108" t="s">
        <v>1386</v>
      </c>
    </row>
    <row r="287" spans="1:4" x14ac:dyDescent="0.25">
      <c r="A287" s="109" t="s">
        <v>304</v>
      </c>
      <c r="B287" s="110" t="s">
        <v>1387</v>
      </c>
      <c r="C287" s="109" t="s">
        <v>1388</v>
      </c>
      <c r="D287" s="109" t="s">
        <v>1389</v>
      </c>
    </row>
    <row r="288" spans="1:4" x14ac:dyDescent="0.25">
      <c r="A288" s="109" t="s">
        <v>1390</v>
      </c>
      <c r="B288" s="109" t="s">
        <v>1391</v>
      </c>
      <c r="C288" s="109" t="s">
        <v>1392</v>
      </c>
      <c r="D288" s="109" t="s">
        <v>1393</v>
      </c>
    </row>
    <row r="289" spans="1:4" x14ac:dyDescent="0.25">
      <c r="A289" s="109" t="s">
        <v>1394</v>
      </c>
      <c r="B289" s="109" t="s">
        <v>1395</v>
      </c>
      <c r="C289" s="109" t="s">
        <v>1396</v>
      </c>
      <c r="D289" s="109" t="s">
        <v>1397</v>
      </c>
    </row>
    <row r="290" spans="1:4" x14ac:dyDescent="0.25">
      <c r="A290" s="109" t="s">
        <v>1398</v>
      </c>
      <c r="B290" s="109" t="s">
        <v>1399</v>
      </c>
      <c r="C290" s="109" t="s">
        <v>1400</v>
      </c>
      <c r="D290" s="109" t="s">
        <v>1401</v>
      </c>
    </row>
    <row r="291" spans="1:4" x14ac:dyDescent="0.25">
      <c r="A291" s="108" t="s">
        <v>303</v>
      </c>
      <c r="B291" s="111" t="s">
        <v>1402</v>
      </c>
      <c r="C291" s="108" t="s">
        <v>1403</v>
      </c>
      <c r="D291" s="108" t="s">
        <v>1404</v>
      </c>
    </row>
    <row r="292" spans="1:4" x14ac:dyDescent="0.25">
      <c r="A292" s="109" t="s">
        <v>306</v>
      </c>
      <c r="B292" s="110" t="s">
        <v>1405</v>
      </c>
      <c r="C292" s="109" t="s">
        <v>1406</v>
      </c>
      <c r="D292" s="109" t="s">
        <v>1407</v>
      </c>
    </row>
    <row r="293" spans="1:4" x14ac:dyDescent="0.25">
      <c r="A293" s="109" t="s">
        <v>307</v>
      </c>
      <c r="B293" s="110" t="s">
        <v>1408</v>
      </c>
      <c r="C293" s="109" t="s">
        <v>1409</v>
      </c>
      <c r="D293" s="109" t="s">
        <v>1410</v>
      </c>
    </row>
    <row r="294" spans="1:4" x14ac:dyDescent="0.25">
      <c r="A294" s="109" t="s">
        <v>308</v>
      </c>
      <c r="B294" s="110" t="s">
        <v>1411</v>
      </c>
      <c r="C294" s="109" t="s">
        <v>1412</v>
      </c>
      <c r="D294" s="109" t="s">
        <v>1413</v>
      </c>
    </row>
    <row r="295" spans="1:4" x14ac:dyDescent="0.25">
      <c r="A295" s="109" t="s">
        <v>309</v>
      </c>
      <c r="B295" s="110" t="s">
        <v>1414</v>
      </c>
      <c r="C295" s="109" t="s">
        <v>1415</v>
      </c>
      <c r="D295" s="109" t="s">
        <v>1416</v>
      </c>
    </row>
    <row r="296" spans="1:4" x14ac:dyDescent="0.25">
      <c r="A296" s="108" t="s">
        <v>311</v>
      </c>
      <c r="B296" s="111" t="s">
        <v>1417</v>
      </c>
      <c r="C296" s="108" t="s">
        <v>1418</v>
      </c>
      <c r="D296" s="108" t="s">
        <v>1419</v>
      </c>
    </row>
    <row r="297" spans="1:4" x14ac:dyDescent="0.25">
      <c r="A297" s="109" t="s">
        <v>1420</v>
      </c>
      <c r="B297" s="109" t="s">
        <v>1421</v>
      </c>
      <c r="C297" s="109" t="s">
        <v>1422</v>
      </c>
      <c r="D297" s="109" t="s">
        <v>1423</v>
      </c>
    </row>
    <row r="298" spans="1:4" x14ac:dyDescent="0.25">
      <c r="A298" s="109" t="s">
        <v>1424</v>
      </c>
      <c r="B298" s="109" t="s">
        <v>1425</v>
      </c>
      <c r="C298" s="109" t="s">
        <v>1426</v>
      </c>
      <c r="D298" s="109" t="s">
        <v>1427</v>
      </c>
    </row>
    <row r="299" spans="1:4" x14ac:dyDescent="0.25">
      <c r="A299" s="109" t="s">
        <v>312</v>
      </c>
      <c r="B299" s="110" t="s">
        <v>1428</v>
      </c>
      <c r="C299" s="109" t="s">
        <v>1429</v>
      </c>
      <c r="D299" s="109" t="s">
        <v>1430</v>
      </c>
    </row>
    <row r="300" spans="1:4" x14ac:dyDescent="0.25">
      <c r="A300" s="109" t="s">
        <v>1431</v>
      </c>
      <c r="B300" s="109" t="s">
        <v>1432</v>
      </c>
      <c r="C300" s="109" t="s">
        <v>1433</v>
      </c>
      <c r="D300" s="109" t="s">
        <v>1434</v>
      </c>
    </row>
    <row r="301" spans="1:4" x14ac:dyDescent="0.25">
      <c r="A301" s="107" t="s">
        <v>383</v>
      </c>
      <c r="B301" s="107" t="s">
        <v>384</v>
      </c>
      <c r="C301" s="107" t="s">
        <v>385</v>
      </c>
      <c r="D301" s="107" t="s">
        <v>386</v>
      </c>
    </row>
    <row r="302" spans="1:4" x14ac:dyDescent="0.25">
      <c r="A302" s="109" t="s">
        <v>1435</v>
      </c>
      <c r="B302" s="109" t="s">
        <v>1436</v>
      </c>
      <c r="C302" s="109" t="s">
        <v>1437</v>
      </c>
      <c r="D302" s="109" t="s">
        <v>1438</v>
      </c>
    </row>
    <row r="303" spans="1:4" x14ac:dyDescent="0.25">
      <c r="A303" s="109" t="s">
        <v>1439</v>
      </c>
      <c r="B303" s="109" t="s">
        <v>1440</v>
      </c>
      <c r="C303" s="109" t="s">
        <v>1441</v>
      </c>
      <c r="D303" s="109" t="s">
        <v>1442</v>
      </c>
    </row>
    <row r="304" spans="1:4" x14ac:dyDescent="0.25">
      <c r="A304" s="109" t="s">
        <v>313</v>
      </c>
      <c r="B304" s="110" t="s">
        <v>1443</v>
      </c>
      <c r="C304" s="109" t="s">
        <v>1444</v>
      </c>
      <c r="D304" s="109" t="s">
        <v>1445</v>
      </c>
    </row>
    <row r="305" spans="1:4" x14ac:dyDescent="0.25">
      <c r="A305" s="109" t="s">
        <v>1446</v>
      </c>
      <c r="B305" s="110" t="s">
        <v>1447</v>
      </c>
      <c r="C305" s="109" t="s">
        <v>1448</v>
      </c>
      <c r="D305" s="109" t="s">
        <v>1449</v>
      </c>
    </row>
    <row r="306" spans="1:4" x14ac:dyDescent="0.25">
      <c r="A306" s="108" t="s">
        <v>1450</v>
      </c>
      <c r="B306" s="108" t="s">
        <v>1451</v>
      </c>
      <c r="C306" s="108" t="s">
        <v>1452</v>
      </c>
      <c r="D306" s="108" t="s">
        <v>1453</v>
      </c>
    </row>
    <row r="307" spans="1:4" x14ac:dyDescent="0.25">
      <c r="A307" s="109" t="s">
        <v>1454</v>
      </c>
      <c r="B307" s="109" t="s">
        <v>1455</v>
      </c>
      <c r="C307" s="109" t="s">
        <v>1456</v>
      </c>
      <c r="D307" s="109" t="s">
        <v>1457</v>
      </c>
    </row>
    <row r="308" spans="1:4" x14ac:dyDescent="0.25">
      <c r="A308" s="109" t="s">
        <v>315</v>
      </c>
      <c r="B308" s="110" t="s">
        <v>1458</v>
      </c>
      <c r="C308" s="109" t="s">
        <v>1459</v>
      </c>
      <c r="D308" s="109" t="s">
        <v>1460</v>
      </c>
    </row>
    <row r="309" spans="1:4" x14ac:dyDescent="0.25">
      <c r="A309" s="109" t="s">
        <v>316</v>
      </c>
      <c r="B309" s="110" t="s">
        <v>1461</v>
      </c>
      <c r="C309" s="109" t="s">
        <v>1462</v>
      </c>
      <c r="D309" s="109" t="s">
        <v>1463</v>
      </c>
    </row>
    <row r="310" spans="1:4" x14ac:dyDescent="0.25">
      <c r="A310" s="109" t="s">
        <v>317</v>
      </c>
      <c r="B310" s="110" t="s">
        <v>1464</v>
      </c>
      <c r="C310" s="109" t="s">
        <v>1465</v>
      </c>
      <c r="D310" s="109" t="s">
        <v>1466</v>
      </c>
    </row>
    <row r="311" spans="1:4" x14ac:dyDescent="0.25">
      <c r="A311" s="108" t="s">
        <v>318</v>
      </c>
      <c r="B311" s="111" t="s">
        <v>1467</v>
      </c>
      <c r="C311" s="108" t="s">
        <v>1468</v>
      </c>
      <c r="D311" s="108" t="s">
        <v>1469</v>
      </c>
    </row>
    <row r="312" spans="1:4" x14ac:dyDescent="0.25">
      <c r="A312" s="109" t="s">
        <v>319</v>
      </c>
      <c r="B312" s="110" t="s">
        <v>1470</v>
      </c>
      <c r="C312" s="109" t="s">
        <v>1471</v>
      </c>
      <c r="D312" s="109" t="s">
        <v>1472</v>
      </c>
    </row>
    <row r="313" spans="1:4" x14ac:dyDescent="0.25">
      <c r="A313" s="109" t="s">
        <v>1473</v>
      </c>
      <c r="B313" s="109" t="s">
        <v>1474</v>
      </c>
      <c r="C313" s="109" t="s">
        <v>1475</v>
      </c>
      <c r="D313" s="109" t="s">
        <v>1476</v>
      </c>
    </row>
    <row r="314" spans="1:4" x14ac:dyDescent="0.25">
      <c r="A314" s="109" t="s">
        <v>320</v>
      </c>
      <c r="B314" s="110" t="s">
        <v>1477</v>
      </c>
      <c r="C314" s="109" t="s">
        <v>1478</v>
      </c>
      <c r="D314" s="109" t="s">
        <v>1479</v>
      </c>
    </row>
    <row r="315" spans="1:4" x14ac:dyDescent="0.25">
      <c r="A315" s="109" t="s">
        <v>321</v>
      </c>
      <c r="B315" s="110" t="s">
        <v>1480</v>
      </c>
      <c r="C315" s="109" t="s">
        <v>1481</v>
      </c>
      <c r="D315" s="109" t="s">
        <v>1482</v>
      </c>
    </row>
    <row r="316" spans="1:4" x14ac:dyDescent="0.25">
      <c r="A316" s="108" t="s">
        <v>322</v>
      </c>
      <c r="B316" s="111" t="s">
        <v>1483</v>
      </c>
      <c r="C316" s="108" t="s">
        <v>1484</v>
      </c>
      <c r="D316" s="108" t="s">
        <v>1485</v>
      </c>
    </row>
    <row r="317" spans="1:4" x14ac:dyDescent="0.25">
      <c r="A317" s="109" t="s">
        <v>1486</v>
      </c>
      <c r="B317" s="109" t="s">
        <v>1487</v>
      </c>
      <c r="C317" s="109" t="s">
        <v>1488</v>
      </c>
      <c r="D317" s="109" t="s">
        <v>1489</v>
      </c>
    </row>
    <row r="318" spans="1:4" x14ac:dyDescent="0.25">
      <c r="A318" s="109" t="s">
        <v>1490</v>
      </c>
      <c r="B318" s="109" t="s">
        <v>1491</v>
      </c>
      <c r="C318" s="109" t="s">
        <v>1492</v>
      </c>
      <c r="D318" s="109" t="s">
        <v>1493</v>
      </c>
    </row>
    <row r="319" spans="1:4" x14ac:dyDescent="0.25">
      <c r="A319" s="109" t="s">
        <v>323</v>
      </c>
      <c r="B319" s="110" t="s">
        <v>1494</v>
      </c>
      <c r="C319" s="109" t="s">
        <v>1495</v>
      </c>
      <c r="D319" s="109" t="s">
        <v>1496</v>
      </c>
    </row>
    <row r="320" spans="1:4" x14ac:dyDescent="0.25">
      <c r="A320" s="109" t="s">
        <v>325</v>
      </c>
      <c r="B320" s="110" t="s">
        <v>1497</v>
      </c>
      <c r="C320" s="109" t="s">
        <v>1498</v>
      </c>
      <c r="D320" s="109" t="s">
        <v>1499</v>
      </c>
    </row>
    <row r="321" spans="1:4" x14ac:dyDescent="0.25">
      <c r="A321" s="108" t="s">
        <v>1500</v>
      </c>
      <c r="B321" s="108" t="s">
        <v>1501</v>
      </c>
      <c r="C321" s="108" t="s">
        <v>1502</v>
      </c>
      <c r="D321" s="108" t="s">
        <v>1503</v>
      </c>
    </row>
    <row r="322" spans="1:4" x14ac:dyDescent="0.25">
      <c r="A322" s="109" t="s">
        <v>1504</v>
      </c>
      <c r="B322" s="109" t="s">
        <v>1505</v>
      </c>
      <c r="C322" s="109" t="s">
        <v>1506</v>
      </c>
      <c r="D322" s="109" t="s">
        <v>1507</v>
      </c>
    </row>
    <row r="323" spans="1:4" x14ac:dyDescent="0.25">
      <c r="A323" s="109" t="s">
        <v>324</v>
      </c>
      <c r="B323" s="110" t="s">
        <v>1508</v>
      </c>
      <c r="C323" s="109" t="s">
        <v>1509</v>
      </c>
      <c r="D323" s="109" t="s">
        <v>1510</v>
      </c>
    </row>
    <row r="324" spans="1:4" x14ac:dyDescent="0.25">
      <c r="A324" s="109" t="s">
        <v>326</v>
      </c>
      <c r="B324" s="110" t="s">
        <v>1511</v>
      </c>
      <c r="C324" s="109" t="s">
        <v>1512</v>
      </c>
      <c r="D324" s="109" t="s">
        <v>1513</v>
      </c>
    </row>
    <row r="325" spans="1:4" x14ac:dyDescent="0.25">
      <c r="A325" s="109" t="s">
        <v>327</v>
      </c>
      <c r="B325" s="110" t="s">
        <v>1514</v>
      </c>
      <c r="C325" s="109" t="s">
        <v>1515</v>
      </c>
      <c r="D325" s="109" t="s">
        <v>1516</v>
      </c>
    </row>
    <row r="326" spans="1:4" x14ac:dyDescent="0.25">
      <c r="A326" s="108" t="s">
        <v>328</v>
      </c>
      <c r="B326" s="111" t="s">
        <v>1517</v>
      </c>
      <c r="C326" s="108" t="s">
        <v>1518</v>
      </c>
      <c r="D326" s="108" t="s">
        <v>1519</v>
      </c>
    </row>
    <row r="327" spans="1:4" x14ac:dyDescent="0.25">
      <c r="A327" s="109" t="s">
        <v>329</v>
      </c>
      <c r="B327" s="110" t="s">
        <v>1520</v>
      </c>
      <c r="C327" s="109" t="s">
        <v>1521</v>
      </c>
      <c r="D327" s="109" t="s">
        <v>1522</v>
      </c>
    </row>
    <row r="328" spans="1:4" x14ac:dyDescent="0.25">
      <c r="A328" s="109" t="s">
        <v>330</v>
      </c>
      <c r="B328" s="110" t="s">
        <v>1523</v>
      </c>
      <c r="C328" s="109" t="s">
        <v>1524</v>
      </c>
      <c r="D328" s="109" t="s">
        <v>1525</v>
      </c>
    </row>
    <row r="329" spans="1:4" x14ac:dyDescent="0.25">
      <c r="A329" s="109" t="s">
        <v>331</v>
      </c>
      <c r="B329" s="110" t="s">
        <v>1526</v>
      </c>
      <c r="C329" s="109" t="s">
        <v>1527</v>
      </c>
      <c r="D329" s="109" t="s">
        <v>1528</v>
      </c>
    </row>
    <row r="330" spans="1:4" x14ac:dyDescent="0.25">
      <c r="A330" s="109" t="s">
        <v>1529</v>
      </c>
      <c r="B330" s="109" t="s">
        <v>1530</v>
      </c>
      <c r="C330" s="109" t="s">
        <v>1531</v>
      </c>
      <c r="D330" s="109" t="s">
        <v>1532</v>
      </c>
    </row>
    <row r="331" spans="1:4" x14ac:dyDescent="0.25">
      <c r="A331" s="108" t="s">
        <v>1533</v>
      </c>
      <c r="B331" s="108" t="s">
        <v>1534</v>
      </c>
      <c r="C331" s="108" t="s">
        <v>1535</v>
      </c>
      <c r="D331" s="108" t="s">
        <v>1536</v>
      </c>
    </row>
    <row r="332" spans="1:4" x14ac:dyDescent="0.25">
      <c r="A332" s="109" t="s">
        <v>1537</v>
      </c>
      <c r="B332" s="109" t="s">
        <v>1538</v>
      </c>
      <c r="C332" s="109" t="s">
        <v>1539</v>
      </c>
      <c r="D332" s="109" t="s">
        <v>1540</v>
      </c>
    </row>
    <row r="333" spans="1:4" x14ac:dyDescent="0.25">
      <c r="A333" s="109" t="s">
        <v>1541</v>
      </c>
      <c r="B333" s="109" t="s">
        <v>1542</v>
      </c>
      <c r="C333" s="109" t="s">
        <v>1543</v>
      </c>
      <c r="D333" s="109" t="s">
        <v>1544</v>
      </c>
    </row>
    <row r="334" spans="1:4" x14ac:dyDescent="0.25">
      <c r="A334" s="109" t="s">
        <v>333</v>
      </c>
      <c r="B334" s="110" t="s">
        <v>1545</v>
      </c>
      <c r="C334" s="109" t="s">
        <v>1546</v>
      </c>
      <c r="D334" s="109" t="s">
        <v>1547</v>
      </c>
    </row>
    <row r="335" spans="1:4" x14ac:dyDescent="0.25">
      <c r="A335" s="109" t="s">
        <v>334</v>
      </c>
      <c r="B335" s="110" t="s">
        <v>1548</v>
      </c>
      <c r="C335" s="109" t="s">
        <v>1549</v>
      </c>
      <c r="D335" s="109" t="s">
        <v>1550</v>
      </c>
    </row>
    <row r="336" spans="1:4" x14ac:dyDescent="0.25">
      <c r="A336" s="108" t="s">
        <v>335</v>
      </c>
      <c r="B336" s="111" t="s">
        <v>1551</v>
      </c>
      <c r="C336" s="108" t="s">
        <v>1552</v>
      </c>
      <c r="D336" s="108" t="s">
        <v>1553</v>
      </c>
    </row>
    <row r="337" spans="1:4" x14ac:dyDescent="0.25">
      <c r="A337" s="109" t="s">
        <v>1554</v>
      </c>
      <c r="B337" s="109" t="s">
        <v>1555</v>
      </c>
      <c r="C337" s="109" t="s">
        <v>1556</v>
      </c>
      <c r="D337" s="109" t="s">
        <v>1557</v>
      </c>
    </row>
    <row r="338" spans="1:4" x14ac:dyDescent="0.25">
      <c r="A338" s="109" t="s">
        <v>1558</v>
      </c>
      <c r="B338" s="109" t="s">
        <v>1559</v>
      </c>
      <c r="C338" s="109" t="s">
        <v>1560</v>
      </c>
      <c r="D338" s="109" t="s">
        <v>1561</v>
      </c>
    </row>
    <row r="339" spans="1:4" x14ac:dyDescent="0.25">
      <c r="A339" s="109" t="s">
        <v>1562</v>
      </c>
      <c r="B339" s="109" t="s">
        <v>1563</v>
      </c>
      <c r="C339" s="109" t="s">
        <v>1564</v>
      </c>
      <c r="D339" s="109" t="s">
        <v>1565</v>
      </c>
    </row>
    <row r="340" spans="1:4" x14ac:dyDescent="0.25">
      <c r="A340" s="109" t="s">
        <v>336</v>
      </c>
      <c r="B340" s="110" t="s">
        <v>1566</v>
      </c>
      <c r="C340" s="109" t="s">
        <v>1567</v>
      </c>
      <c r="D340" s="109" t="s">
        <v>1568</v>
      </c>
    </row>
    <row r="341" spans="1:4" x14ac:dyDescent="0.25">
      <c r="A341" s="108" t="s">
        <v>337</v>
      </c>
      <c r="B341" s="111" t="s">
        <v>1569</v>
      </c>
      <c r="C341" s="108" t="s">
        <v>1570</v>
      </c>
      <c r="D341" s="108" t="s">
        <v>1571</v>
      </c>
    </row>
    <row r="342" spans="1:4" x14ac:dyDescent="0.25">
      <c r="A342" s="109" t="s">
        <v>1572</v>
      </c>
      <c r="B342" s="109" t="s">
        <v>1573</v>
      </c>
      <c r="C342" s="109" t="s">
        <v>1574</v>
      </c>
      <c r="D342" s="109" t="s">
        <v>1575</v>
      </c>
    </row>
    <row r="343" spans="1:4" x14ac:dyDescent="0.25">
      <c r="A343" s="109" t="s">
        <v>341</v>
      </c>
      <c r="B343" s="110" t="s">
        <v>1576</v>
      </c>
      <c r="C343" s="109" t="s">
        <v>1577</v>
      </c>
      <c r="D343" s="109" t="s">
        <v>1578</v>
      </c>
    </row>
    <row r="344" spans="1:4" x14ac:dyDescent="0.25">
      <c r="A344" s="109" t="s">
        <v>342</v>
      </c>
      <c r="B344" s="110" t="s">
        <v>1579</v>
      </c>
      <c r="C344" s="109" t="s">
        <v>1580</v>
      </c>
      <c r="D344" s="109" t="s">
        <v>1581</v>
      </c>
    </row>
    <row r="345" spans="1:4" x14ac:dyDescent="0.25">
      <c r="A345" s="109" t="s">
        <v>1582</v>
      </c>
      <c r="B345" s="109" t="s">
        <v>1583</v>
      </c>
      <c r="C345" s="109" t="s">
        <v>1584</v>
      </c>
      <c r="D345" s="109" t="s">
        <v>1585</v>
      </c>
    </row>
    <row r="346" spans="1:4" x14ac:dyDescent="0.25">
      <c r="A346" s="108" t="s">
        <v>1586</v>
      </c>
      <c r="B346" s="108" t="s">
        <v>1587</v>
      </c>
      <c r="C346" s="108" t="s">
        <v>1588</v>
      </c>
      <c r="D346" s="108" t="s">
        <v>1589</v>
      </c>
    </row>
    <row r="347" spans="1:4" x14ac:dyDescent="0.25">
      <c r="A347" s="109" t="s">
        <v>1590</v>
      </c>
      <c r="B347" s="109" t="s">
        <v>1591</v>
      </c>
      <c r="C347" s="109" t="s">
        <v>1592</v>
      </c>
      <c r="D347" s="109" t="s">
        <v>1593</v>
      </c>
    </row>
    <row r="348" spans="1:4" x14ac:dyDescent="0.25">
      <c r="A348" s="109" t="s">
        <v>345</v>
      </c>
      <c r="B348" s="110" t="s">
        <v>1594</v>
      </c>
      <c r="C348" s="109" t="s">
        <v>1595</v>
      </c>
      <c r="D348" s="109" t="s">
        <v>1596</v>
      </c>
    </row>
    <row r="349" spans="1:4" x14ac:dyDescent="0.25">
      <c r="A349" s="109" t="s">
        <v>346</v>
      </c>
      <c r="B349" s="110" t="s">
        <v>1597</v>
      </c>
      <c r="C349" s="109" t="s">
        <v>1598</v>
      </c>
      <c r="D349" s="109" t="s">
        <v>1599</v>
      </c>
    </row>
    <row r="350" spans="1:4" x14ac:dyDescent="0.25">
      <c r="A350" s="109" t="s">
        <v>1600</v>
      </c>
      <c r="B350" s="109" t="s">
        <v>1601</v>
      </c>
      <c r="C350" s="109" t="s">
        <v>1602</v>
      </c>
      <c r="D350" s="109" t="s">
        <v>1603</v>
      </c>
    </row>
    <row r="351" spans="1:4" x14ac:dyDescent="0.25">
      <c r="A351" s="107" t="s">
        <v>383</v>
      </c>
      <c r="B351" s="107" t="s">
        <v>384</v>
      </c>
      <c r="C351" s="107" t="s">
        <v>385</v>
      </c>
      <c r="D351" s="107" t="s">
        <v>386</v>
      </c>
    </row>
    <row r="352" spans="1:4" x14ac:dyDescent="0.25">
      <c r="A352" s="109" t="s">
        <v>1604</v>
      </c>
      <c r="B352" s="109" t="s">
        <v>1605</v>
      </c>
      <c r="C352" s="109" t="s">
        <v>1606</v>
      </c>
      <c r="D352" s="109" t="s">
        <v>1607</v>
      </c>
    </row>
    <row r="353" spans="1:4" x14ac:dyDescent="0.25">
      <c r="A353" s="109" t="s">
        <v>347</v>
      </c>
      <c r="B353" s="110" t="s">
        <v>1608</v>
      </c>
      <c r="C353" s="109" t="s">
        <v>1609</v>
      </c>
      <c r="D353" s="109" t="s">
        <v>1610</v>
      </c>
    </row>
    <row r="354" spans="1:4" x14ac:dyDescent="0.25">
      <c r="A354" s="109" t="s">
        <v>1611</v>
      </c>
      <c r="B354" s="109" t="s">
        <v>1612</v>
      </c>
      <c r="C354" s="109" t="s">
        <v>1613</v>
      </c>
      <c r="D354" s="109" t="s">
        <v>1614</v>
      </c>
    </row>
    <row r="355" spans="1:4" x14ac:dyDescent="0.25">
      <c r="A355" s="109" t="s">
        <v>1615</v>
      </c>
      <c r="B355" s="109" t="s">
        <v>1616</v>
      </c>
      <c r="C355" s="109" t="s">
        <v>1617</v>
      </c>
      <c r="D355" s="109" t="s">
        <v>1618</v>
      </c>
    </row>
    <row r="356" spans="1:4" x14ac:dyDescent="0.25">
      <c r="A356" s="108" t="s">
        <v>1619</v>
      </c>
      <c r="B356" s="108" t="s">
        <v>1620</v>
      </c>
      <c r="C356" s="108" t="s">
        <v>1621</v>
      </c>
      <c r="D356" s="108" t="s">
        <v>1622</v>
      </c>
    </row>
    <row r="357" spans="1:4" x14ac:dyDescent="0.25">
      <c r="A357" s="109" t="s">
        <v>348</v>
      </c>
      <c r="B357" s="110" t="s">
        <v>1623</v>
      </c>
      <c r="C357" s="109" t="s">
        <v>1624</v>
      </c>
      <c r="D357" s="109" t="s">
        <v>1625</v>
      </c>
    </row>
    <row r="358" spans="1:4" x14ac:dyDescent="0.25">
      <c r="A358" s="109" t="s">
        <v>349</v>
      </c>
      <c r="B358" s="110" t="s">
        <v>1626</v>
      </c>
      <c r="C358" s="109" t="s">
        <v>1627</v>
      </c>
      <c r="D358" s="109" t="s">
        <v>1628</v>
      </c>
    </row>
    <row r="359" spans="1:4" x14ac:dyDescent="0.25">
      <c r="A359" s="109" t="s">
        <v>350</v>
      </c>
      <c r="B359" s="110" t="s">
        <v>1629</v>
      </c>
      <c r="C359" s="109" t="s">
        <v>1630</v>
      </c>
      <c r="D359" s="109" t="s">
        <v>1631</v>
      </c>
    </row>
    <row r="360" spans="1:4" x14ac:dyDescent="0.25">
      <c r="A360" s="109" t="s">
        <v>351</v>
      </c>
      <c r="B360" s="110" t="s">
        <v>1632</v>
      </c>
      <c r="C360" s="109" t="s">
        <v>1633</v>
      </c>
      <c r="D360" s="109" t="s">
        <v>1634</v>
      </c>
    </row>
    <row r="361" spans="1:4" x14ac:dyDescent="0.25">
      <c r="A361" s="108" t="s">
        <v>352</v>
      </c>
      <c r="B361" s="111" t="s">
        <v>1635</v>
      </c>
      <c r="C361" s="108" t="s">
        <v>1636</v>
      </c>
      <c r="D361" s="108" t="s">
        <v>1637</v>
      </c>
    </row>
    <row r="362" spans="1:4" x14ac:dyDescent="0.25">
      <c r="A362" s="109" t="s">
        <v>353</v>
      </c>
      <c r="B362" s="110" t="s">
        <v>1638</v>
      </c>
      <c r="C362" s="109" t="s">
        <v>1639</v>
      </c>
      <c r="D362" s="109" t="s">
        <v>1640</v>
      </c>
    </row>
    <row r="363" spans="1:4" x14ac:dyDescent="0.25">
      <c r="A363" s="109" t="s">
        <v>354</v>
      </c>
      <c r="B363" s="110" t="s">
        <v>1641</v>
      </c>
      <c r="C363" s="109" t="s">
        <v>1642</v>
      </c>
      <c r="D363" s="109" t="s">
        <v>1643</v>
      </c>
    </row>
    <row r="364" spans="1:4" x14ac:dyDescent="0.25">
      <c r="A364" s="109" t="s">
        <v>355</v>
      </c>
      <c r="B364" s="110" t="s">
        <v>1644</v>
      </c>
      <c r="C364" s="109" t="s">
        <v>1645</v>
      </c>
      <c r="D364" s="109" t="s">
        <v>1646</v>
      </c>
    </row>
    <row r="365" spans="1:4" x14ac:dyDescent="0.25">
      <c r="A365" s="109" t="s">
        <v>356</v>
      </c>
      <c r="B365" s="110" t="s">
        <v>1647</v>
      </c>
      <c r="C365" s="109" t="s">
        <v>1648</v>
      </c>
      <c r="D365" s="109" t="s">
        <v>1649</v>
      </c>
    </row>
    <row r="366" spans="1:4" x14ac:dyDescent="0.25">
      <c r="A366" s="108" t="s">
        <v>357</v>
      </c>
      <c r="B366" s="111" t="s">
        <v>1650</v>
      </c>
      <c r="C366" s="108" t="s">
        <v>1651</v>
      </c>
      <c r="D366" s="108" t="s">
        <v>1652</v>
      </c>
    </row>
    <row r="367" spans="1:4" x14ac:dyDescent="0.25">
      <c r="A367" s="109" t="s">
        <v>363</v>
      </c>
      <c r="B367" s="110" t="s">
        <v>1653</v>
      </c>
      <c r="C367" s="109" t="s">
        <v>1654</v>
      </c>
      <c r="D367" s="109" t="s">
        <v>1655</v>
      </c>
    </row>
    <row r="368" spans="1:4" x14ac:dyDescent="0.25">
      <c r="A368" s="109" t="s">
        <v>364</v>
      </c>
      <c r="B368" s="110" t="s">
        <v>1656</v>
      </c>
      <c r="C368" s="109" t="s">
        <v>1657</v>
      </c>
      <c r="D368" s="109" t="s">
        <v>1658</v>
      </c>
    </row>
    <row r="369" spans="1:4" x14ac:dyDescent="0.25">
      <c r="A369" s="109" t="s">
        <v>1659</v>
      </c>
      <c r="B369" s="110" t="s">
        <v>1660</v>
      </c>
      <c r="C369" s="109" t="s">
        <v>1661</v>
      </c>
      <c r="D369" s="109" t="s">
        <v>1662</v>
      </c>
    </row>
    <row r="370" spans="1:4" x14ac:dyDescent="0.25">
      <c r="A370" s="109" t="s">
        <v>366</v>
      </c>
      <c r="B370" s="110" t="s">
        <v>1663</v>
      </c>
      <c r="C370" s="109" t="s">
        <v>1664</v>
      </c>
      <c r="D370" s="109" t="s">
        <v>1665</v>
      </c>
    </row>
    <row r="371" spans="1:4" x14ac:dyDescent="0.25">
      <c r="A371" s="108" t="s">
        <v>1666</v>
      </c>
      <c r="B371" s="108" t="s">
        <v>1667</v>
      </c>
      <c r="C371" s="108" t="s">
        <v>1668</v>
      </c>
      <c r="D371" s="108" t="s">
        <v>1669</v>
      </c>
    </row>
    <row r="372" spans="1:4" x14ac:dyDescent="0.25">
      <c r="A372" s="109" t="s">
        <v>367</v>
      </c>
      <c r="B372" s="110" t="s">
        <v>1670</v>
      </c>
      <c r="C372" s="109" t="s">
        <v>1671</v>
      </c>
      <c r="D372" s="109" t="s">
        <v>1672</v>
      </c>
    </row>
    <row r="373" spans="1:4" x14ac:dyDescent="0.25">
      <c r="A373" s="109" t="s">
        <v>1673</v>
      </c>
      <c r="B373" s="109" t="s">
        <v>1674</v>
      </c>
      <c r="C373" s="109" t="s">
        <v>1675</v>
      </c>
      <c r="D373" s="109" t="s">
        <v>1676</v>
      </c>
    </row>
    <row r="374" spans="1:4" x14ac:dyDescent="0.25">
      <c r="A374" s="109" t="s">
        <v>1677</v>
      </c>
      <c r="B374" s="109" t="s">
        <v>1678</v>
      </c>
      <c r="C374" s="109" t="s">
        <v>1679</v>
      </c>
      <c r="D374" s="109" t="s">
        <v>1680</v>
      </c>
    </row>
    <row r="375" spans="1:4" x14ac:dyDescent="0.25">
      <c r="A375" s="109" t="s">
        <v>370</v>
      </c>
      <c r="B375" s="110" t="s">
        <v>1681</v>
      </c>
      <c r="C375" s="109" t="s">
        <v>1682</v>
      </c>
      <c r="D375" s="109" t="s">
        <v>1683</v>
      </c>
    </row>
    <row r="376" spans="1:4" x14ac:dyDescent="0.25">
      <c r="A376" s="108" t="s">
        <v>1684</v>
      </c>
      <c r="B376" s="108" t="s">
        <v>1685</v>
      </c>
      <c r="C376" s="108" t="s">
        <v>1686</v>
      </c>
      <c r="D376" s="108" t="s">
        <v>1687</v>
      </c>
    </row>
    <row r="377" spans="1:4" x14ac:dyDescent="0.25">
      <c r="A377" s="109" t="s">
        <v>1688</v>
      </c>
      <c r="B377" s="109" t="s">
        <v>1689</v>
      </c>
      <c r="C377" s="109" t="s">
        <v>1690</v>
      </c>
      <c r="D377" s="109" t="s">
        <v>1691</v>
      </c>
    </row>
    <row r="378" spans="1:4" x14ac:dyDescent="0.25">
      <c r="A378" s="109" t="s">
        <v>371</v>
      </c>
      <c r="B378" s="110" t="s">
        <v>1692</v>
      </c>
      <c r="C378" s="109" t="s">
        <v>1693</v>
      </c>
      <c r="D378" s="109" t="s">
        <v>1694</v>
      </c>
    </row>
    <row r="379" spans="1:4" x14ac:dyDescent="0.25">
      <c r="A379" s="109" t="s">
        <v>1695</v>
      </c>
      <c r="B379" s="109" t="s">
        <v>1696</v>
      </c>
      <c r="C379" s="109" t="s">
        <v>1697</v>
      </c>
      <c r="D379" s="109" t="s">
        <v>1698</v>
      </c>
    </row>
    <row r="380" spans="1:4" x14ac:dyDescent="0.25">
      <c r="A380" s="109" t="s">
        <v>1699</v>
      </c>
      <c r="B380" s="109" t="s">
        <v>1700</v>
      </c>
      <c r="C380" s="109" t="s">
        <v>1701</v>
      </c>
      <c r="D380" s="109" t="s">
        <v>1702</v>
      </c>
    </row>
    <row r="381" spans="1:4" x14ac:dyDescent="0.25">
      <c r="A381" s="108" t="s">
        <v>372</v>
      </c>
      <c r="B381" s="111" t="s">
        <v>1703</v>
      </c>
      <c r="C381" s="108" t="s">
        <v>1704</v>
      </c>
      <c r="D381" s="108" t="s">
        <v>1705</v>
      </c>
    </row>
    <row r="382" spans="1:4" x14ac:dyDescent="0.25">
      <c r="A382" s="109" t="s">
        <v>373</v>
      </c>
      <c r="B382" s="110" t="s">
        <v>1706</v>
      </c>
      <c r="C382" s="109" t="s">
        <v>1707</v>
      </c>
      <c r="D382" s="109" t="s">
        <v>1708</v>
      </c>
    </row>
    <row r="383" spans="1:4" x14ac:dyDescent="0.25">
      <c r="A383" s="109" t="s">
        <v>1709</v>
      </c>
      <c r="B383" s="109" t="s">
        <v>1710</v>
      </c>
      <c r="C383" s="109" t="s">
        <v>1711</v>
      </c>
      <c r="D383" s="109" t="s">
        <v>1712</v>
      </c>
    </row>
    <row r="384" spans="1:4" x14ac:dyDescent="0.25">
      <c r="A384" s="109" t="s">
        <v>374</v>
      </c>
      <c r="B384" s="110" t="s">
        <v>1713</v>
      </c>
      <c r="C384" s="109" t="s">
        <v>1714</v>
      </c>
      <c r="D384" s="109" t="s">
        <v>1715</v>
      </c>
    </row>
    <row r="385" spans="1:4" x14ac:dyDescent="0.25">
      <c r="A385" s="109" t="s">
        <v>1716</v>
      </c>
      <c r="B385" s="109" t="s">
        <v>1717</v>
      </c>
      <c r="C385" s="109" t="s">
        <v>1718</v>
      </c>
      <c r="D385" s="109" t="s">
        <v>1719</v>
      </c>
    </row>
    <row r="386" spans="1:4" x14ac:dyDescent="0.25">
      <c r="A386" s="108" t="s">
        <v>375</v>
      </c>
      <c r="B386" s="111" t="s">
        <v>1720</v>
      </c>
      <c r="C386" s="108" t="s">
        <v>1721</v>
      </c>
      <c r="D386" s="108" t="s">
        <v>1722</v>
      </c>
    </row>
    <row r="387" spans="1:4" x14ac:dyDescent="0.25">
      <c r="A387" s="109" t="s">
        <v>368</v>
      </c>
      <c r="B387" s="110" t="s">
        <v>1723</v>
      </c>
      <c r="C387" s="109" t="s">
        <v>1724</v>
      </c>
      <c r="D387" s="109" t="s">
        <v>1725</v>
      </c>
    </row>
    <row r="388" spans="1:4" x14ac:dyDescent="0.25">
      <c r="A388" s="109" t="s">
        <v>369</v>
      </c>
      <c r="B388" s="110" t="s">
        <v>1726</v>
      </c>
      <c r="C388" s="109" t="s">
        <v>1727</v>
      </c>
      <c r="D388" s="109" t="s">
        <v>1728</v>
      </c>
    </row>
    <row r="389" spans="1:4" x14ac:dyDescent="0.25">
      <c r="A389" s="109" t="s">
        <v>1729</v>
      </c>
      <c r="B389" s="109" t="s">
        <v>1730</v>
      </c>
      <c r="C389" s="109" t="s">
        <v>1731</v>
      </c>
      <c r="D389" s="109" t="s">
        <v>1732</v>
      </c>
    </row>
    <row r="390" spans="1:4" x14ac:dyDescent="0.25">
      <c r="A390" s="63"/>
      <c r="B390" s="63"/>
      <c r="C390" s="63"/>
      <c r="D390" s="63"/>
    </row>
    <row r="391" spans="1:4" x14ac:dyDescent="0.25">
      <c r="A391" s="63" t="s">
        <v>1733</v>
      </c>
      <c r="B391" s="63" t="s">
        <v>1734</v>
      </c>
      <c r="C391" s="63"/>
      <c r="D391" s="63" t="s">
        <v>1735</v>
      </c>
    </row>
    <row r="392" spans="1:4" x14ac:dyDescent="0.25">
      <c r="A392" s="63" t="s">
        <v>1736</v>
      </c>
      <c r="B392" s="106" t="s">
        <v>1737</v>
      </c>
      <c r="C392" s="106"/>
      <c r="D392" s="63" t="s">
        <v>1738</v>
      </c>
    </row>
    <row r="393" spans="1:4" x14ac:dyDescent="0.25">
      <c r="A393" s="63" t="s">
        <v>1739</v>
      </c>
      <c r="B393" s="63" t="s">
        <v>1740</v>
      </c>
      <c r="C393" s="63"/>
      <c r="D393" s="63" t="s">
        <v>1741</v>
      </c>
    </row>
    <row r="394" spans="1:4" x14ac:dyDescent="0.25">
      <c r="A394" s="63"/>
      <c r="B394" s="63"/>
      <c r="C394" s="63"/>
      <c r="D394" s="63"/>
    </row>
    <row r="395" spans="1:4" x14ac:dyDescent="0.25">
      <c r="A395" s="63"/>
      <c r="B395" s="63"/>
      <c r="C395" s="63"/>
      <c r="D395" s="63"/>
    </row>
  </sheetData>
  <mergeCells count="4">
    <mergeCell ref="A1:D1"/>
    <mergeCell ref="A3:D3"/>
    <mergeCell ref="A4:D4"/>
    <mergeCell ref="B392:C3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1961-2020</vt:lpstr>
      <vt:lpstr>2021-</vt:lpstr>
      <vt:lpstr>Artlista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Kottarpotten</dc:creator>
  <cp:lastModifiedBy>Anders Melin</cp:lastModifiedBy>
  <dcterms:created xsi:type="dcterms:W3CDTF">2016-11-11T14:22:09Z</dcterms:created>
  <dcterms:modified xsi:type="dcterms:W3CDTF">2022-11-24T14:04:59Z</dcterms:modified>
</cp:coreProperties>
</file>